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2019" sheetId="1" r:id="rId1"/>
    <sheet name="2018" sheetId="2" r:id="rId2"/>
  </sheets>
  <definedNames>
    <definedName name="Excel_BuiltIn_Print_Area_1">#REF!</definedName>
    <definedName name="Excel_BuiltIn_Print_Area_3">#REF!</definedName>
    <definedName name="Excel_BuiltIn_Print_Area_4">#REF!</definedName>
    <definedName name="_xlnm.Print_Area" localSheetId="1">'2018'!$A$1:$F$13</definedName>
    <definedName name="_xlnm.Print_Area" localSheetId="0">'2019'!$A$1:$F$13</definedName>
    <definedName name="TABLE_2" localSheetId="0">'2019'!#REF!</definedName>
    <definedName name="TABLE_2">'2018'!#REF!</definedName>
    <definedName name="TABLE_2_2" localSheetId="0">'2019'!$B$2:$F$12</definedName>
    <definedName name="TABLE_2_2">'2018'!$B$2:$F$12</definedName>
  </definedNames>
  <calcPr fullCalcOnLoad="1"/>
</workbook>
</file>

<file path=xl/sharedStrings.xml><?xml version="1.0" encoding="utf-8"?>
<sst xmlns="http://schemas.openxmlformats.org/spreadsheetml/2006/main" count="58" uniqueCount="27">
  <si>
    <t>1.b.</t>
  </si>
  <si>
    <t>%</t>
  </si>
  <si>
    <t>Sources: SPF Economie et SPF Finances (Cadastre).</t>
  </si>
  <si>
    <t>Bronnen: FOD Economie en FOD Financiën (Kadaster)</t>
  </si>
  <si>
    <t>Belgique
België</t>
  </si>
  <si>
    <t>Région de Bruxelles-Capitale
Brussels Hoofdstedelijk Gewest</t>
  </si>
  <si>
    <t>Région flamande
Vlaams Gewest</t>
  </si>
  <si>
    <t>Région wallonne
Waals Gewest</t>
  </si>
  <si>
    <t xml:space="preserve">   Terrains résidentiels - Woongebied</t>
  </si>
  <si>
    <t xml:space="preserve">   Terrains industriels - Nijverheidsgebouwen en -terreinen</t>
  </si>
  <si>
    <t xml:space="preserve">   Terrains utilisés pour les carrières, puits, mines, etc. - Steengroeven, putten, mijnen, enz.</t>
  </si>
  <si>
    <t xml:space="preserve">   Terrains commerciaux - Handelsgebouwen en -terreinen</t>
  </si>
  <si>
    <t xml:space="preserve">   Terrains à usage mixte - Terreinen voor gemengd gebruik</t>
  </si>
  <si>
    <t xml:space="preserve">   Terrains utilisés pour les transports et les communications - Terreinen voor vervoer en telecommunicatie</t>
  </si>
  <si>
    <t xml:space="preserve">   Terrains occupés par les infrastructures techniques - Terreinen voor technische voorzieningen</t>
  </si>
  <si>
    <t xml:space="preserve">   Terrains à usage de loisirs et autres espaces ouverts - Recreatiegebied en andere open ruimte</t>
  </si>
  <si>
    <t>Terrains bâtis et terrains connexes - Bebouwde gronden en aanverwante terreinen</t>
  </si>
  <si>
    <t>x ha</t>
  </si>
  <si>
    <t xml:space="preserve">   Terrains utilisés pour des services publics, excepté les infrastructures de transport, de communication et techniques
   Openbare gebouwen en terreinen behalve vervoer-, telecommunicatie- en technische voorzieningen</t>
  </si>
  <si>
    <t>-</t>
  </si>
  <si>
    <t>Utilisation du sol par région - 2018</t>
  </si>
  <si>
    <t>Bodemgebruik per gewest - 2018</t>
  </si>
  <si>
    <t>Terres agricoles totales (excl. serres) - Totaal landbouwgronden (excl. serres)</t>
  </si>
  <si>
    <t>Total des forêts et autres terres boisés - Totaal bos</t>
  </si>
  <si>
    <t>Superficie continentale - Totale grondoppervlakte</t>
  </si>
  <si>
    <t>Utilisation du sol par région - 2019</t>
  </si>
  <si>
    <t>Bodemgebruik per gewest - 2019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</si>
</sst>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\ ##0.00"/>
    <numFmt numFmtId="175" formatCode="#,##0.0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9"/>
      <color indexed="55"/>
      <name val="Arial"/>
      <family val="2"/>
    </font>
    <font>
      <u val="single"/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3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3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10" fontId="5" fillId="0" borderId="0" xfId="0" applyNumberFormat="1" applyFont="1" applyFill="1" applyAlignment="1">
      <alignment horizontal="right" wrapText="1"/>
    </xf>
    <xf numFmtId="10" fontId="6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1" fillId="33" borderId="0" xfId="0" applyFont="1" applyFill="1" applyAlignment="1">
      <alignment horizontal="right" wrapText="1"/>
    </xf>
    <xf numFmtId="3" fontId="50" fillId="0" borderId="0" xfId="0" applyNumberFormat="1" applyFont="1" applyAlignment="1">
      <alignment horizontal="right"/>
    </xf>
    <xf numFmtId="0" fontId="51" fillId="0" borderId="0" xfId="0" applyFont="1" applyAlignment="1">
      <alignment/>
    </xf>
    <xf numFmtId="0" fontId="9" fillId="0" borderId="0" xfId="0" applyFont="1" applyFill="1" applyAlignment="1">
      <alignment horizontal="right" wrapText="1"/>
    </xf>
    <xf numFmtId="3" fontId="10" fillId="0" borderId="0" xfId="0" applyNumberFormat="1" applyFont="1" applyAlignment="1">
      <alignment/>
    </xf>
    <xf numFmtId="3" fontId="51" fillId="0" borderId="0" xfId="0" applyNumberFormat="1" applyFont="1" applyAlignment="1">
      <alignment horizontal="right"/>
    </xf>
    <xf numFmtId="176" fontId="0" fillId="0" borderId="0" xfId="59" applyNumberFormat="1" applyAlignment="1">
      <alignment/>
    </xf>
    <xf numFmtId="176" fontId="10" fillId="0" borderId="0" xfId="59" applyNumberFormat="1" applyFont="1" applyAlignment="1">
      <alignment/>
    </xf>
    <xf numFmtId="0" fontId="0" fillId="0" borderId="0" xfId="0" applyFont="1" applyAlignment="1">
      <alignment horizontal="left" wrapText="1"/>
    </xf>
    <xf numFmtId="3" fontId="0" fillId="0" borderId="0" xfId="0" applyNumberFormat="1" applyFont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Alignment="1">
      <alignment/>
    </xf>
    <xf numFmtId="176" fontId="10" fillId="0" borderId="0" xfId="59" applyNumberFormat="1" applyFont="1" applyAlignment="1" quotePrefix="1">
      <alignment horizontal="right"/>
    </xf>
    <xf numFmtId="0" fontId="7" fillId="0" borderId="0" xfId="0" applyFont="1" applyFill="1" applyAlignment="1">
      <alignment wrapText="1"/>
    </xf>
    <xf numFmtId="0" fontId="8" fillId="0" borderId="0" xfId="53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ard_tabel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1</xdr:col>
      <xdr:colOff>285750</xdr:colOff>
      <xdr:row>49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477250"/>
          <a:ext cx="2857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43</xdr:row>
      <xdr:rowOff>0</xdr:rowOff>
    </xdr:from>
    <xdr:to>
      <xdr:col>1</xdr:col>
      <xdr:colOff>276225</xdr:colOff>
      <xdr:row>44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67625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285750</xdr:colOff>
      <xdr:row>49</xdr:row>
      <xdr:rowOff>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477250"/>
          <a:ext cx="2857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="80" zoomScaleNormal="80" zoomScalePageLayoutView="0" workbookViewId="0" topLeftCell="A1">
      <selection activeCell="B31" sqref="B31"/>
    </sheetView>
  </sheetViews>
  <sheetFormatPr defaultColWidth="9.140625" defaultRowHeight="12.75"/>
  <cols>
    <col min="1" max="1" width="4.57421875" style="1" bestFit="1" customWidth="1"/>
    <col min="2" max="2" width="96.421875" style="1" customWidth="1"/>
    <col min="3" max="3" width="15.8515625" style="1" customWidth="1"/>
    <col min="4" max="4" width="9.28125" style="1" customWidth="1"/>
    <col min="5" max="5" width="22.140625" style="1" customWidth="1"/>
    <col min="6" max="6" width="7.140625" style="1" bestFit="1" customWidth="1"/>
    <col min="7" max="7" width="15.421875" style="1" customWidth="1"/>
    <col min="8" max="8" width="7.140625" style="1" bestFit="1" customWidth="1"/>
    <col min="9" max="9" width="13.8515625" style="1" customWidth="1"/>
    <col min="10" max="10" width="7.140625" style="1" bestFit="1" customWidth="1"/>
    <col min="11" max="16384" width="9.140625" style="1" customWidth="1"/>
  </cols>
  <sheetData>
    <row r="1" spans="1:2" ht="13.5">
      <c r="A1" s="2" t="s">
        <v>0</v>
      </c>
      <c r="B1" s="3" t="s">
        <v>25</v>
      </c>
    </row>
    <row r="2" spans="1:9" ht="13.5">
      <c r="A2" s="2"/>
      <c r="B2" s="2" t="s">
        <v>26</v>
      </c>
      <c r="C2" s="4"/>
      <c r="D2" s="4"/>
      <c r="E2" s="4"/>
      <c r="F2" s="4"/>
      <c r="G2" s="32"/>
      <c r="H2" s="4"/>
      <c r="I2" s="4"/>
    </row>
    <row r="3" spans="1:10" ht="12.7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2:15" ht="52.5">
      <c r="B4" s="1" t="s">
        <v>17</v>
      </c>
      <c r="C4" s="23" t="s">
        <v>4</v>
      </c>
      <c r="D4" s="23" t="s">
        <v>1</v>
      </c>
      <c r="E4" s="23" t="s">
        <v>5</v>
      </c>
      <c r="F4" s="23" t="s">
        <v>1</v>
      </c>
      <c r="G4" s="23" t="s">
        <v>6</v>
      </c>
      <c r="H4" s="23" t="s">
        <v>1</v>
      </c>
      <c r="I4" s="23" t="s">
        <v>7</v>
      </c>
      <c r="J4" s="23" t="s">
        <v>1</v>
      </c>
      <c r="O4" s="6"/>
    </row>
    <row r="6" spans="2:10" ht="12.75">
      <c r="B6" s="20" t="s">
        <v>24</v>
      </c>
      <c r="C6" s="27">
        <f>SUM(E6,G6,I6)</f>
        <v>3068937</v>
      </c>
      <c r="D6" s="30">
        <f>C6/C$6</f>
        <v>1</v>
      </c>
      <c r="E6" s="28">
        <v>16242</v>
      </c>
      <c r="F6" s="30">
        <f>E6/E$6</f>
        <v>1</v>
      </c>
      <c r="G6" s="28">
        <v>1362555</v>
      </c>
      <c r="H6" s="30">
        <f>G6/G$6</f>
        <v>1</v>
      </c>
      <c r="I6" s="28">
        <v>1690140</v>
      </c>
      <c r="J6" s="30">
        <f>I6/I$6</f>
        <v>1</v>
      </c>
    </row>
    <row r="7" spans="2:10" ht="12.75">
      <c r="B7" s="22"/>
      <c r="C7" s="27"/>
      <c r="D7" s="30"/>
      <c r="F7" s="30"/>
      <c r="H7" s="30"/>
      <c r="J7" s="30"/>
    </row>
    <row r="8" spans="2:10" ht="12.75">
      <c r="B8" s="20" t="s">
        <v>22</v>
      </c>
      <c r="C8" s="27">
        <f>SUM(E8,G8,I8)</f>
        <v>1353134</v>
      </c>
      <c r="D8" s="30">
        <f>C8/C$6</f>
        <v>0.4409129284830546</v>
      </c>
      <c r="E8" s="33" t="s">
        <v>19</v>
      </c>
      <c r="F8" s="35" t="s">
        <v>19</v>
      </c>
      <c r="G8" s="28">
        <v>619507</v>
      </c>
      <c r="H8" s="30">
        <f>G8/G$6</f>
        <v>0.4546656832201269</v>
      </c>
      <c r="I8" s="28">
        <v>733627</v>
      </c>
      <c r="J8" s="30">
        <f>I8/I$6</f>
        <v>0.434062858698096</v>
      </c>
    </row>
    <row r="9" spans="2:10" ht="12.75">
      <c r="B9" s="22"/>
      <c r="C9" s="27"/>
      <c r="D9" s="30"/>
      <c r="E9" s="34"/>
      <c r="F9" s="30"/>
      <c r="G9" s="34"/>
      <c r="H9" s="30"/>
      <c r="I9" s="34"/>
      <c r="J9" s="30"/>
    </row>
    <row r="10" spans="2:10" ht="12.75">
      <c r="B10" s="20" t="s">
        <v>23</v>
      </c>
      <c r="C10" s="27">
        <f>SUM(E10,G10,I10)</f>
        <v>604513</v>
      </c>
      <c r="D10" s="30">
        <f>C10/C$6</f>
        <v>0.1969779764133314</v>
      </c>
      <c r="E10" s="28">
        <v>1841</v>
      </c>
      <c r="F10" s="30">
        <f>E10/E$6</f>
        <v>0.11334810983868981</v>
      </c>
      <c r="G10" s="28">
        <v>107718</v>
      </c>
      <c r="H10" s="30">
        <f>G10/G$6</f>
        <v>0.0790558913218182</v>
      </c>
      <c r="I10" s="28">
        <v>494954</v>
      </c>
      <c r="J10" s="30">
        <f>I10/I$6</f>
        <v>0.29284792975729823</v>
      </c>
    </row>
    <row r="11" spans="2:10" ht="12.75">
      <c r="B11" s="22"/>
      <c r="C11" s="6"/>
      <c r="D11" s="29"/>
      <c r="F11" s="29"/>
      <c r="H11" s="29"/>
      <c r="J11" s="29"/>
    </row>
    <row r="12" spans="2:10" s="7" customFormat="1" ht="12.75">
      <c r="B12" s="25" t="s">
        <v>16</v>
      </c>
      <c r="C12" s="27">
        <f aca="true" t="shared" si="0" ref="C12:C21">SUM(E12,G12,I12)</f>
        <v>659539.0138</v>
      </c>
      <c r="D12" s="30">
        <f aca="true" t="shared" si="1" ref="D12:D21">C12/C$6</f>
        <v>0.21490796774257664</v>
      </c>
      <c r="E12" s="28">
        <v>12998.7053</v>
      </c>
      <c r="F12" s="30">
        <f aca="true" t="shared" si="2" ref="F12:F21">E12/E$6</f>
        <v>0.8003143270533185</v>
      </c>
      <c r="G12" s="28">
        <v>387747.5114</v>
      </c>
      <c r="H12" s="30">
        <f aca="true" t="shared" si="3" ref="H12:H21">G12/G$6</f>
        <v>0.28457384208343883</v>
      </c>
      <c r="I12" s="28">
        <v>258792.7971</v>
      </c>
      <c r="J12" s="30">
        <f aca="true" t="shared" si="4" ref="J12:J21">I12/I$6</f>
        <v>0.1531191481770741</v>
      </c>
    </row>
    <row r="13" spans="2:10" s="7" customFormat="1" ht="12.75">
      <c r="B13" s="5" t="s">
        <v>8</v>
      </c>
      <c r="C13" s="6">
        <f t="shared" si="0"/>
        <v>274269.016</v>
      </c>
      <c r="D13" s="29">
        <f t="shared" si="1"/>
        <v>0.08936938620766735</v>
      </c>
      <c r="E13" s="24">
        <v>4982.9382</v>
      </c>
      <c r="F13" s="29">
        <f t="shared" si="2"/>
        <v>0.30679338751385293</v>
      </c>
      <c r="G13" s="24">
        <v>169112.4113</v>
      </c>
      <c r="H13" s="29">
        <f t="shared" si="3"/>
        <v>0.12411419084000279</v>
      </c>
      <c r="I13" s="24">
        <v>100173.6665</v>
      </c>
      <c r="J13" s="29">
        <f t="shared" si="4"/>
        <v>0.059269448980557825</v>
      </c>
    </row>
    <row r="14" spans="2:10" s="7" customFormat="1" ht="12.75">
      <c r="B14" s="5" t="s">
        <v>9</v>
      </c>
      <c r="C14" s="6">
        <f t="shared" si="0"/>
        <v>58569.267100000005</v>
      </c>
      <c r="D14" s="29">
        <f t="shared" si="1"/>
        <v>0.0190845452676285</v>
      </c>
      <c r="E14" s="24">
        <v>767.1295</v>
      </c>
      <c r="F14" s="29">
        <f t="shared" si="2"/>
        <v>0.047231221524442805</v>
      </c>
      <c r="G14" s="24">
        <v>40416.1707</v>
      </c>
      <c r="H14" s="29">
        <f t="shared" si="3"/>
        <v>0.029662047183416453</v>
      </c>
      <c r="I14" s="24">
        <v>17385.9669</v>
      </c>
      <c r="J14" s="29">
        <f t="shared" si="4"/>
        <v>0.010286702225851112</v>
      </c>
    </row>
    <row r="15" spans="2:10" s="7" customFormat="1" ht="12.75">
      <c r="B15" s="5" t="s">
        <v>10</v>
      </c>
      <c r="C15" s="6">
        <f t="shared" si="0"/>
        <v>3698.4391</v>
      </c>
      <c r="D15" s="29">
        <f t="shared" si="1"/>
        <v>0.0012051205678057257</v>
      </c>
      <c r="E15" s="24">
        <v>8.0187</v>
      </c>
      <c r="F15" s="29">
        <f t="shared" si="2"/>
        <v>0.0004937015145917991</v>
      </c>
      <c r="G15" s="24">
        <v>1432.058</v>
      </c>
      <c r="H15" s="29">
        <f t="shared" si="3"/>
        <v>0.0010510093170550913</v>
      </c>
      <c r="I15" s="24">
        <v>2258.3624</v>
      </c>
      <c r="J15" s="29">
        <f t="shared" si="4"/>
        <v>0.001336198421432544</v>
      </c>
    </row>
    <row r="16" spans="2:10" s="7" customFormat="1" ht="12.75">
      <c r="B16" s="5" t="s">
        <v>11</v>
      </c>
      <c r="C16" s="6">
        <f t="shared" si="0"/>
        <v>15298.670699999999</v>
      </c>
      <c r="D16" s="29">
        <f t="shared" si="1"/>
        <v>0.0049850064370822855</v>
      </c>
      <c r="E16" s="24">
        <v>745.4154</v>
      </c>
      <c r="F16" s="29">
        <f t="shared" si="2"/>
        <v>0.04589431104543775</v>
      </c>
      <c r="G16" s="24">
        <v>9307.3126</v>
      </c>
      <c r="H16" s="29">
        <f t="shared" si="3"/>
        <v>0.0068307793813827695</v>
      </c>
      <c r="I16" s="24">
        <v>5245.9427</v>
      </c>
      <c r="J16" s="29">
        <f t="shared" si="4"/>
        <v>0.0031038509827588244</v>
      </c>
    </row>
    <row r="17" spans="2:10" s="7" customFormat="1" ht="27" customHeight="1">
      <c r="B17" s="31" t="s">
        <v>18</v>
      </c>
      <c r="C17" s="6">
        <f t="shared" si="0"/>
        <v>20944.8345</v>
      </c>
      <c r="D17" s="29">
        <f t="shared" si="1"/>
        <v>0.00682478477075287</v>
      </c>
      <c r="E17" s="24">
        <v>1080.342</v>
      </c>
      <c r="F17" s="29">
        <f t="shared" si="2"/>
        <v>0.06651533062430735</v>
      </c>
      <c r="G17" s="24">
        <v>12751.876</v>
      </c>
      <c r="H17" s="29">
        <f t="shared" si="3"/>
        <v>0.009358797259560165</v>
      </c>
      <c r="I17" s="24">
        <v>7112.6165</v>
      </c>
      <c r="J17" s="29">
        <f t="shared" si="4"/>
        <v>0.004208300199983433</v>
      </c>
    </row>
    <row r="18" spans="2:10" s="7" customFormat="1" ht="12.75">
      <c r="B18" s="21" t="s">
        <v>12</v>
      </c>
      <c r="C18" s="6">
        <f t="shared" si="0"/>
        <v>13974.320099999999</v>
      </c>
      <c r="D18" s="29">
        <f t="shared" si="1"/>
        <v>0.0045534724564238365</v>
      </c>
      <c r="E18" s="24">
        <v>51.2359</v>
      </c>
      <c r="F18" s="29">
        <f t="shared" si="2"/>
        <v>0.003154531461642655</v>
      </c>
      <c r="G18" s="24">
        <v>6451.266</v>
      </c>
      <c r="H18" s="29">
        <f t="shared" si="3"/>
        <v>0.004734683003621872</v>
      </c>
      <c r="I18" s="24">
        <v>7471.8182</v>
      </c>
      <c r="J18" s="29">
        <f t="shared" si="4"/>
        <v>0.004420827978747322</v>
      </c>
    </row>
    <row r="19" spans="2:10" s="7" customFormat="1" ht="12.75">
      <c r="B19" s="5" t="s">
        <v>13</v>
      </c>
      <c r="C19" s="6">
        <f t="shared" si="0"/>
        <v>215641.5052</v>
      </c>
      <c r="D19" s="29">
        <f t="shared" si="1"/>
        <v>0.07026586247941878</v>
      </c>
      <c r="E19" s="24">
        <v>3551.2514</v>
      </c>
      <c r="F19" s="29">
        <f t="shared" si="2"/>
        <v>0.21864618889299348</v>
      </c>
      <c r="G19" s="24">
        <v>116937.2172</v>
      </c>
      <c r="H19" s="29">
        <f t="shared" si="3"/>
        <v>0.08582201613879807</v>
      </c>
      <c r="I19" s="24">
        <v>95153.0366</v>
      </c>
      <c r="J19" s="29">
        <f t="shared" si="4"/>
        <v>0.05629890813778741</v>
      </c>
    </row>
    <row r="20" spans="2:10" s="7" customFormat="1" ht="12.75">
      <c r="B20" s="5" t="s">
        <v>14</v>
      </c>
      <c r="C20" s="6">
        <f t="shared" si="0"/>
        <v>3026.2891</v>
      </c>
      <c r="D20" s="29">
        <f t="shared" si="1"/>
        <v>0.0009861033641290126</v>
      </c>
      <c r="E20" s="24">
        <v>33.3228</v>
      </c>
      <c r="F20" s="29">
        <f t="shared" si="2"/>
        <v>0.002051643886220909</v>
      </c>
      <c r="G20" s="24">
        <v>2042.94</v>
      </c>
      <c r="H20" s="29">
        <f t="shared" si="3"/>
        <v>0.0014993449805695918</v>
      </c>
      <c r="I20" s="24">
        <v>950.0263</v>
      </c>
      <c r="J20" s="29">
        <f t="shared" si="4"/>
        <v>0.0005620991752162543</v>
      </c>
    </row>
    <row r="21" spans="2:10" s="7" customFormat="1" ht="12.75">
      <c r="B21" s="5" t="s">
        <v>15</v>
      </c>
      <c r="C21" s="6">
        <f t="shared" si="0"/>
        <v>54116.672000000006</v>
      </c>
      <c r="D21" s="29">
        <f t="shared" si="1"/>
        <v>0.017633686191668323</v>
      </c>
      <c r="E21" s="24">
        <v>1779.0514</v>
      </c>
      <c r="F21" s="29">
        <f t="shared" si="2"/>
        <v>0.10953401058982884</v>
      </c>
      <c r="G21" s="24">
        <v>29296.2596</v>
      </c>
      <c r="H21" s="29">
        <f t="shared" si="3"/>
        <v>0.02150097397903204</v>
      </c>
      <c r="I21" s="24">
        <v>23041.361</v>
      </c>
      <c r="J21" s="29">
        <f t="shared" si="4"/>
        <v>0.01363281207473937</v>
      </c>
    </row>
    <row r="22" spans="2:9" s="7" customFormat="1" ht="12.75">
      <c r="B22" s="10"/>
      <c r="C22" s="26"/>
      <c r="D22" s="26"/>
      <c r="E22" s="26"/>
      <c r="F22" s="26"/>
      <c r="G22" s="26"/>
      <c r="H22" s="26"/>
      <c r="I22" s="26"/>
    </row>
    <row r="23" spans="2:9" s="7" customFormat="1" ht="12.75">
      <c r="B23" s="10"/>
      <c r="C23" s="12"/>
      <c r="D23" s="12"/>
      <c r="E23" s="12"/>
      <c r="F23" s="12"/>
      <c r="G23" s="12"/>
      <c r="H23" s="12"/>
      <c r="I23" s="12"/>
    </row>
    <row r="24" spans="2:9" s="7" customFormat="1" ht="12.75">
      <c r="B24" s="5"/>
      <c r="C24" s="11"/>
      <c r="D24" s="11"/>
      <c r="E24" s="12"/>
      <c r="F24" s="12"/>
      <c r="G24" s="11"/>
      <c r="H24" s="11"/>
      <c r="I24" s="12"/>
    </row>
    <row r="25" spans="2:9" s="7" customFormat="1" ht="12.75">
      <c r="B25" s="5" t="s">
        <v>2</v>
      </c>
      <c r="C25" s="12"/>
      <c r="D25" s="12"/>
      <c r="E25" s="12"/>
      <c r="F25" s="12"/>
      <c r="G25" s="12"/>
      <c r="H25" s="12"/>
      <c r="I25" s="12"/>
    </row>
    <row r="26" spans="2:9" s="7" customFormat="1" ht="12.75">
      <c r="B26" s="1" t="s">
        <v>3</v>
      </c>
      <c r="C26" s="12"/>
      <c r="D26" s="12"/>
      <c r="E26" s="12"/>
      <c r="F26" s="12"/>
      <c r="G26" s="12"/>
      <c r="H26" s="12"/>
      <c r="I26" s="12"/>
    </row>
    <row r="27" spans="2:9" s="7" customFormat="1" ht="12.75">
      <c r="B27" s="10"/>
      <c r="C27" s="12"/>
      <c r="D27" s="12"/>
      <c r="E27" s="12"/>
      <c r="F27" s="12"/>
      <c r="G27" s="12"/>
      <c r="H27" s="12"/>
      <c r="I27" s="12"/>
    </row>
    <row r="28" spans="2:9" s="7" customFormat="1" ht="12.75">
      <c r="B28" s="13"/>
      <c r="C28" s="14"/>
      <c r="D28" s="14"/>
      <c r="E28" s="15"/>
      <c r="F28" s="15"/>
      <c r="G28" s="14"/>
      <c r="H28" s="14"/>
      <c r="I28" s="14"/>
    </row>
    <row r="29" spans="2:9" s="7" customFormat="1" ht="12.75">
      <c r="B29" s="8"/>
      <c r="C29" s="9"/>
      <c r="D29" s="9"/>
      <c r="E29" s="9"/>
      <c r="F29" s="9"/>
      <c r="G29" s="9"/>
      <c r="H29" s="9"/>
      <c r="I29" s="9"/>
    </row>
    <row r="30" spans="2:9" s="7" customFormat="1" ht="12.75">
      <c r="B30" s="10"/>
      <c r="C30" s="16"/>
      <c r="D30" s="16"/>
      <c r="E30" s="16"/>
      <c r="F30" s="16"/>
      <c r="G30" s="16"/>
      <c r="H30" s="16"/>
      <c r="I30" s="16"/>
    </row>
    <row r="31" spans="2:9" s="7" customFormat="1" ht="12.75">
      <c r="B31" s="13"/>
      <c r="C31" s="17"/>
      <c r="D31" s="17"/>
      <c r="E31" s="17"/>
      <c r="F31" s="17"/>
      <c r="G31" s="17"/>
      <c r="H31" s="17"/>
      <c r="I31" s="17"/>
    </row>
    <row r="32" spans="2:9" s="7" customFormat="1" ht="12.75">
      <c r="B32" s="10"/>
      <c r="C32" s="16"/>
      <c r="D32" s="16"/>
      <c r="E32" s="16"/>
      <c r="F32" s="16"/>
      <c r="G32" s="16"/>
      <c r="H32" s="16"/>
      <c r="I32" s="16"/>
    </row>
    <row r="33" spans="2:9" s="7" customFormat="1" ht="12.75">
      <c r="B33" s="10"/>
      <c r="C33" s="16"/>
      <c r="D33" s="16"/>
      <c r="E33" s="16"/>
      <c r="F33" s="16"/>
      <c r="G33" s="16"/>
      <c r="H33" s="16"/>
      <c r="I33" s="16"/>
    </row>
    <row r="34" spans="2:9" s="7" customFormat="1" ht="12.75">
      <c r="B34" s="10"/>
      <c r="C34" s="16"/>
      <c r="D34" s="16"/>
      <c r="E34" s="16"/>
      <c r="F34" s="16"/>
      <c r="G34" s="16"/>
      <c r="H34" s="16"/>
      <c r="I34" s="16"/>
    </row>
    <row r="35" spans="2:9" s="7" customFormat="1" ht="12.75">
      <c r="B35" s="10"/>
      <c r="C35" s="16"/>
      <c r="D35" s="16"/>
      <c r="E35" s="16"/>
      <c r="F35" s="16"/>
      <c r="G35" s="16"/>
      <c r="H35" s="16"/>
      <c r="I35" s="16"/>
    </row>
    <row r="36" spans="2:9" s="7" customFormat="1" ht="12.75">
      <c r="B36" s="10"/>
      <c r="C36" s="16"/>
      <c r="D36" s="16"/>
      <c r="E36" s="16"/>
      <c r="F36" s="16"/>
      <c r="G36" s="16"/>
      <c r="H36" s="16"/>
      <c r="I36" s="16"/>
    </row>
    <row r="37" spans="2:9" s="7" customFormat="1" ht="12.75">
      <c r="B37" s="10"/>
      <c r="C37" s="16"/>
      <c r="D37" s="16"/>
      <c r="E37" s="16"/>
      <c r="F37" s="16"/>
      <c r="G37" s="16"/>
      <c r="H37" s="16"/>
      <c r="I37" s="16"/>
    </row>
    <row r="38" spans="2:9" s="7" customFormat="1" ht="12.75">
      <c r="B38" s="10"/>
      <c r="C38" s="16"/>
      <c r="D38" s="16"/>
      <c r="E38" s="16"/>
      <c r="F38" s="16"/>
      <c r="G38" s="16"/>
      <c r="H38" s="16"/>
      <c r="I38" s="16"/>
    </row>
    <row r="39" spans="2:9" s="7" customFormat="1" ht="12.75">
      <c r="B39" s="10"/>
      <c r="C39" s="16"/>
      <c r="D39" s="16"/>
      <c r="E39" s="16"/>
      <c r="F39" s="16"/>
      <c r="G39" s="16"/>
      <c r="H39" s="16"/>
      <c r="I39" s="16"/>
    </row>
    <row r="40" spans="2:9" s="7" customFormat="1" ht="12.75">
      <c r="B40" s="10"/>
      <c r="C40" s="16"/>
      <c r="D40" s="16"/>
      <c r="E40" s="16"/>
      <c r="F40" s="16"/>
      <c r="G40" s="16"/>
      <c r="H40" s="16"/>
      <c r="I40" s="16"/>
    </row>
    <row r="41" spans="2:9" s="7" customFormat="1" ht="12.75">
      <c r="B41" s="13"/>
      <c r="C41" s="17"/>
      <c r="D41" s="17"/>
      <c r="E41" s="17"/>
      <c r="F41" s="17"/>
      <c r="G41" s="17"/>
      <c r="H41" s="17"/>
      <c r="I41" s="17"/>
    </row>
    <row r="42" spans="2:9" s="7" customFormat="1" ht="12.75">
      <c r="B42" s="36"/>
      <c r="C42" s="36"/>
      <c r="D42" s="36"/>
      <c r="E42" s="36"/>
      <c r="F42" s="36"/>
      <c r="G42" s="36"/>
      <c r="H42" s="36"/>
      <c r="I42" s="36"/>
    </row>
    <row r="43" spans="2:9" s="7" customFormat="1" ht="12.75">
      <c r="B43" s="36"/>
      <c r="C43" s="36"/>
      <c r="D43" s="36"/>
      <c r="E43" s="36"/>
      <c r="F43" s="36"/>
      <c r="G43" s="36"/>
      <c r="H43" s="36"/>
      <c r="I43" s="36"/>
    </row>
    <row r="44" spans="2:9" s="7" customFormat="1" ht="12.75" customHeight="1">
      <c r="B44" s="37"/>
      <c r="C44" s="37"/>
      <c r="D44" s="37"/>
      <c r="E44" s="37"/>
      <c r="F44" s="37"/>
      <c r="G44" s="37"/>
      <c r="H44" s="37"/>
      <c r="I44" s="37"/>
    </row>
    <row r="45" spans="2:9" s="7" customFormat="1" ht="12.75">
      <c r="B45" s="18"/>
      <c r="C45" s="18"/>
      <c r="D45" s="18"/>
      <c r="E45" s="18"/>
      <c r="F45" s="18"/>
      <c r="G45" s="18"/>
      <c r="H45" s="18"/>
      <c r="I45" s="18"/>
    </row>
    <row r="46" spans="2:9" s="7" customFormat="1" ht="12.75">
      <c r="B46" s="19"/>
      <c r="C46" s="18"/>
      <c r="D46" s="18"/>
      <c r="E46" s="18"/>
      <c r="F46" s="18"/>
      <c r="G46" s="18"/>
      <c r="H46" s="18"/>
      <c r="I46" s="18"/>
    </row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</sheetData>
  <sheetProtection/>
  <mergeCells count="3">
    <mergeCell ref="B42:I42"/>
    <mergeCell ref="B43:I43"/>
    <mergeCell ref="B44:I44"/>
  </mergeCells>
  <printOptions gridLines="1"/>
  <pageMargins left="0.19652777777777777" right="0.19652777777777777" top="0.9840277777777778" bottom="0.9840277777777778" header="0.5118055555555556" footer="0.5118055555555556"/>
  <pageSetup fitToHeight="1" fitToWidth="1"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="80" zoomScaleNormal="80" zoomScalePageLayoutView="0" workbookViewId="0" topLeftCell="A1">
      <selection activeCell="B35" sqref="B35"/>
    </sheetView>
  </sheetViews>
  <sheetFormatPr defaultColWidth="9.140625" defaultRowHeight="12.75"/>
  <cols>
    <col min="1" max="1" width="4.57421875" style="1" bestFit="1" customWidth="1"/>
    <col min="2" max="2" width="96.421875" style="1" customWidth="1"/>
    <col min="3" max="3" width="15.8515625" style="1" customWidth="1"/>
    <col min="4" max="4" width="9.28125" style="1" customWidth="1"/>
    <col min="5" max="5" width="22.140625" style="1" customWidth="1"/>
    <col min="6" max="6" width="7.140625" style="1" bestFit="1" customWidth="1"/>
    <col min="7" max="7" width="15.421875" style="1" customWidth="1"/>
    <col min="8" max="8" width="7.140625" style="1" bestFit="1" customWidth="1"/>
    <col min="9" max="9" width="13.8515625" style="1" customWidth="1"/>
    <col min="10" max="10" width="7.140625" style="1" bestFit="1" customWidth="1"/>
    <col min="11" max="16384" width="9.140625" style="1" customWidth="1"/>
  </cols>
  <sheetData>
    <row r="1" spans="1:2" ht="13.5">
      <c r="A1" s="2" t="s">
        <v>0</v>
      </c>
      <c r="B1" s="3" t="s">
        <v>20</v>
      </c>
    </row>
    <row r="2" spans="1:9" ht="13.5">
      <c r="A2" s="2"/>
      <c r="B2" s="2" t="s">
        <v>21</v>
      </c>
      <c r="C2" s="4"/>
      <c r="D2" s="4"/>
      <c r="E2" s="4"/>
      <c r="F2" s="4"/>
      <c r="G2" s="32"/>
      <c r="H2" s="4"/>
      <c r="I2" s="4"/>
    </row>
    <row r="3" spans="1:10" ht="12.7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2:15" ht="52.5">
      <c r="B4" s="1" t="s">
        <v>17</v>
      </c>
      <c r="C4" s="23" t="s">
        <v>4</v>
      </c>
      <c r="D4" s="23" t="s">
        <v>1</v>
      </c>
      <c r="E4" s="23" t="s">
        <v>5</v>
      </c>
      <c r="F4" s="23" t="s">
        <v>1</v>
      </c>
      <c r="G4" s="23" t="s">
        <v>6</v>
      </c>
      <c r="H4" s="23" t="s">
        <v>1</v>
      </c>
      <c r="I4" s="23" t="s">
        <v>7</v>
      </c>
      <c r="J4" s="23" t="s">
        <v>1</v>
      </c>
      <c r="O4" s="6"/>
    </row>
    <row r="6" spans="2:10" ht="12.75">
      <c r="B6" s="20" t="s">
        <v>24</v>
      </c>
      <c r="C6" s="27">
        <f>SUM(E6,G6,I6)</f>
        <v>3068805</v>
      </c>
      <c r="D6" s="30">
        <f>C6/C$6</f>
        <v>1</v>
      </c>
      <c r="E6" s="28">
        <v>16242</v>
      </c>
      <c r="F6" s="30">
        <f>E6/E$6</f>
        <v>1</v>
      </c>
      <c r="G6" s="28">
        <v>1362423</v>
      </c>
      <c r="H6" s="30">
        <f>G6/G$6</f>
        <v>1</v>
      </c>
      <c r="I6" s="28">
        <v>1690140</v>
      </c>
      <c r="J6" s="30">
        <f>I6/I$6</f>
        <v>1</v>
      </c>
    </row>
    <row r="7" spans="2:10" ht="12.75">
      <c r="B7" s="22"/>
      <c r="C7" s="27"/>
      <c r="D7" s="30"/>
      <c r="F7" s="30"/>
      <c r="H7" s="30"/>
      <c r="J7" s="30"/>
    </row>
    <row r="8" spans="2:10" ht="12.75">
      <c r="B8" s="20" t="s">
        <v>22</v>
      </c>
      <c r="C8" s="27">
        <f>SUM(E8,G8,I8)</f>
        <v>1350626</v>
      </c>
      <c r="D8" s="30">
        <f>C8/C$6</f>
        <v>0.44011463745659957</v>
      </c>
      <c r="E8" s="33" t="s">
        <v>19</v>
      </c>
      <c r="F8" s="35" t="s">
        <v>19</v>
      </c>
      <c r="G8" s="28">
        <v>616745</v>
      </c>
      <c r="H8" s="30">
        <f>G8/G$6</f>
        <v>0.4526824635227092</v>
      </c>
      <c r="I8" s="28">
        <v>733881</v>
      </c>
      <c r="J8" s="30">
        <f>I8/I$6</f>
        <v>0.434213142106571</v>
      </c>
    </row>
    <row r="9" spans="2:10" ht="12.75">
      <c r="B9" s="22"/>
      <c r="C9" s="27"/>
      <c r="D9" s="30"/>
      <c r="E9" s="34"/>
      <c r="F9" s="30"/>
      <c r="G9" s="34"/>
      <c r="H9" s="30"/>
      <c r="I9" s="34"/>
      <c r="J9" s="30"/>
    </row>
    <row r="10" spans="2:10" ht="12.75">
      <c r="B10" s="20" t="s">
        <v>23</v>
      </c>
      <c r="C10" s="27">
        <f>SUM(E10,G10,I10)</f>
        <v>604638</v>
      </c>
      <c r="D10" s="30">
        <f>C10/C$6</f>
        <v>0.1970271815902281</v>
      </c>
      <c r="E10" s="28">
        <v>1843</v>
      </c>
      <c r="F10" s="30">
        <f>E10/E$6</f>
        <v>0.11347124738332717</v>
      </c>
      <c r="G10" s="28">
        <v>107874</v>
      </c>
      <c r="H10" s="30">
        <f>G10/G$6</f>
        <v>0.07917805263123127</v>
      </c>
      <c r="I10" s="28">
        <v>494921</v>
      </c>
      <c r="J10" s="30">
        <f>I10/I$6</f>
        <v>0.2928284047475357</v>
      </c>
    </row>
    <row r="11" spans="2:10" ht="12.75">
      <c r="B11" s="22"/>
      <c r="C11" s="6"/>
      <c r="D11" s="29"/>
      <c r="F11" s="29"/>
      <c r="H11" s="29"/>
      <c r="J11" s="29"/>
    </row>
    <row r="12" spans="2:10" s="7" customFormat="1" ht="12.75">
      <c r="B12" s="25" t="s">
        <v>16</v>
      </c>
      <c r="C12" s="27">
        <f aca="true" t="shared" si="0" ref="C12:C21">SUM(E12,G12,I12)</f>
        <v>655734.4275999999</v>
      </c>
      <c r="D12" s="30">
        <f aca="true" t="shared" si="1" ref="D12:D21">C12/C$6</f>
        <v>0.21367745021270493</v>
      </c>
      <c r="E12" s="28">
        <v>12962.7641</v>
      </c>
      <c r="F12" s="30">
        <f aca="true" t="shared" si="2" ref="F12:F21">E12/E$6</f>
        <v>0.7981014714936584</v>
      </c>
      <c r="G12" s="28">
        <v>385519.6713</v>
      </c>
      <c r="H12" s="30">
        <f aca="true" t="shared" si="3" ref="H12:H21">G12/G$6</f>
        <v>0.2829662089527261</v>
      </c>
      <c r="I12" s="28">
        <v>257251.9922</v>
      </c>
      <c r="J12" s="30">
        <f aca="true" t="shared" si="4" ref="J12:J21">I12/I$6</f>
        <v>0.15220750482208575</v>
      </c>
    </row>
    <row r="13" spans="2:10" s="7" customFormat="1" ht="12.75">
      <c r="B13" s="5" t="s">
        <v>8</v>
      </c>
      <c r="C13" s="6">
        <f t="shared" si="0"/>
        <v>272172.2868</v>
      </c>
      <c r="D13" s="29">
        <f t="shared" si="1"/>
        <v>0.08868999066411844</v>
      </c>
      <c r="E13" s="24">
        <v>4935.4242</v>
      </c>
      <c r="F13" s="29">
        <f t="shared" si="2"/>
        <v>0.30386800886590326</v>
      </c>
      <c r="G13" s="24">
        <v>167834.5472</v>
      </c>
      <c r="H13" s="29">
        <f t="shared" si="3"/>
        <v>0.12318828087899279</v>
      </c>
      <c r="I13" s="24">
        <v>99402.3154</v>
      </c>
      <c r="J13" s="29">
        <f t="shared" si="4"/>
        <v>0.05881306601819968</v>
      </c>
    </row>
    <row r="14" spans="2:10" s="7" customFormat="1" ht="12.75">
      <c r="B14" s="5" t="s">
        <v>9</v>
      </c>
      <c r="C14" s="6">
        <f t="shared" si="0"/>
        <v>58252.272800000006</v>
      </c>
      <c r="D14" s="29">
        <f t="shared" si="1"/>
        <v>0.018982070480203207</v>
      </c>
      <c r="E14" s="24">
        <v>770.7009</v>
      </c>
      <c r="F14" s="29">
        <f t="shared" si="2"/>
        <v>0.04745110823790174</v>
      </c>
      <c r="G14" s="24">
        <v>40091.6014</v>
      </c>
      <c r="H14" s="29">
        <f t="shared" si="3"/>
        <v>0.029426691563486523</v>
      </c>
      <c r="I14" s="24">
        <v>17389.9705</v>
      </c>
      <c r="J14" s="29">
        <f t="shared" si="4"/>
        <v>0.010289071023702178</v>
      </c>
    </row>
    <row r="15" spans="2:10" s="7" customFormat="1" ht="12.75">
      <c r="B15" s="5" t="s">
        <v>10</v>
      </c>
      <c r="C15" s="6">
        <f t="shared" si="0"/>
        <v>3704.2978</v>
      </c>
      <c r="D15" s="29">
        <f t="shared" si="1"/>
        <v>0.001207081518701905</v>
      </c>
      <c r="E15" s="24">
        <v>8.0187</v>
      </c>
      <c r="F15" s="29">
        <f t="shared" si="2"/>
        <v>0.0004937015145917991</v>
      </c>
      <c r="G15" s="24">
        <v>1436.6679</v>
      </c>
      <c r="H15" s="29">
        <f t="shared" si="3"/>
        <v>0.0010544947494280411</v>
      </c>
      <c r="I15" s="24">
        <v>2259.6112</v>
      </c>
      <c r="J15" s="29">
        <f t="shared" si="4"/>
        <v>0.001336937295135314</v>
      </c>
    </row>
    <row r="16" spans="2:10" s="7" customFormat="1" ht="12.75">
      <c r="B16" s="5" t="s">
        <v>11</v>
      </c>
      <c r="C16" s="6">
        <f t="shared" si="0"/>
        <v>15232.8287</v>
      </c>
      <c r="D16" s="29">
        <f t="shared" si="1"/>
        <v>0.0049637656025716854</v>
      </c>
      <c r="E16" s="24">
        <v>754.511</v>
      </c>
      <c r="F16" s="29">
        <f t="shared" si="2"/>
        <v>0.04645431597093954</v>
      </c>
      <c r="G16" s="24">
        <v>9271.9954</v>
      </c>
      <c r="H16" s="29">
        <f t="shared" si="3"/>
        <v>0.006805518844000725</v>
      </c>
      <c r="I16" s="24">
        <v>5206.3223</v>
      </c>
      <c r="J16" s="29">
        <f t="shared" si="4"/>
        <v>0.0030804089010377836</v>
      </c>
    </row>
    <row r="17" spans="2:10" s="7" customFormat="1" ht="27" customHeight="1">
      <c r="B17" s="31" t="s">
        <v>18</v>
      </c>
      <c r="C17" s="6">
        <f t="shared" si="0"/>
        <v>20813.2085</v>
      </c>
      <c r="D17" s="29">
        <f t="shared" si="1"/>
        <v>0.006782186714372532</v>
      </c>
      <c r="E17" s="24">
        <v>1058.2175</v>
      </c>
      <c r="F17" s="29">
        <f t="shared" si="2"/>
        <v>0.06515315232114272</v>
      </c>
      <c r="G17" s="24">
        <v>12674.1642</v>
      </c>
      <c r="H17" s="29">
        <f t="shared" si="3"/>
        <v>0.00930266459095303</v>
      </c>
      <c r="I17" s="24">
        <v>7080.8268</v>
      </c>
      <c r="J17" s="29">
        <f t="shared" si="4"/>
        <v>0.004189491284745642</v>
      </c>
    </row>
    <row r="18" spans="2:10" s="7" customFormat="1" ht="12.75">
      <c r="B18" s="21" t="s">
        <v>12</v>
      </c>
      <c r="C18" s="6">
        <f t="shared" si="0"/>
        <v>13969.9983</v>
      </c>
      <c r="D18" s="29">
        <f t="shared" si="1"/>
        <v>0.004552260016521089</v>
      </c>
      <c r="E18" s="24">
        <v>50.6072</v>
      </c>
      <c r="F18" s="29">
        <f t="shared" si="2"/>
        <v>0.0031158231744859008</v>
      </c>
      <c r="G18" s="24">
        <v>6450.9085</v>
      </c>
      <c r="H18" s="29">
        <f t="shared" si="3"/>
        <v>0.004734879328960242</v>
      </c>
      <c r="I18" s="24">
        <v>7468.4826</v>
      </c>
      <c r="J18" s="29">
        <f t="shared" si="4"/>
        <v>0.004418854414427208</v>
      </c>
    </row>
    <row r="19" spans="2:10" s="7" customFormat="1" ht="12.75">
      <c r="B19" s="5" t="s">
        <v>13</v>
      </c>
      <c r="C19" s="6">
        <f t="shared" si="0"/>
        <v>215555.3226</v>
      </c>
      <c r="D19" s="29">
        <f t="shared" si="1"/>
        <v>0.07024080141944504</v>
      </c>
      <c r="E19" s="24">
        <v>3574.5684</v>
      </c>
      <c r="F19" s="29">
        <f t="shared" si="2"/>
        <v>0.22008178795714814</v>
      </c>
      <c r="G19" s="24">
        <v>116918.8517</v>
      </c>
      <c r="H19" s="29">
        <f t="shared" si="3"/>
        <v>0.08581685108075833</v>
      </c>
      <c r="I19" s="24">
        <v>95061.9025</v>
      </c>
      <c r="J19" s="29">
        <f t="shared" si="4"/>
        <v>0.05624498710166022</v>
      </c>
    </row>
    <row r="20" spans="2:10" s="7" customFormat="1" ht="12.75">
      <c r="B20" s="5" t="s">
        <v>14</v>
      </c>
      <c r="C20" s="6">
        <f t="shared" si="0"/>
        <v>2995.8968999999997</v>
      </c>
      <c r="D20" s="29">
        <f t="shared" si="1"/>
        <v>0.0009762421854761054</v>
      </c>
      <c r="E20" s="24">
        <v>33.7471</v>
      </c>
      <c r="F20" s="29">
        <f t="shared" si="2"/>
        <v>0.002077767516315725</v>
      </c>
      <c r="G20" s="24">
        <v>2019.3812</v>
      </c>
      <c r="H20" s="29">
        <f t="shared" si="3"/>
        <v>0.0014821984068090453</v>
      </c>
      <c r="I20" s="24">
        <v>942.7686</v>
      </c>
      <c r="J20" s="29">
        <f t="shared" si="4"/>
        <v>0.000557805033902517</v>
      </c>
    </row>
    <row r="21" spans="2:10" s="7" customFormat="1" ht="12.75">
      <c r="B21" s="5" t="s">
        <v>15</v>
      </c>
      <c r="C21" s="6">
        <f t="shared" si="0"/>
        <v>53038.7614</v>
      </c>
      <c r="D21" s="29">
        <f t="shared" si="1"/>
        <v>0.017283197009911024</v>
      </c>
      <c r="E21" s="24">
        <v>1776.9691</v>
      </c>
      <c r="F21" s="29">
        <f t="shared" si="2"/>
        <v>0.10940580593522965</v>
      </c>
      <c r="G21" s="24">
        <v>28822</v>
      </c>
      <c r="H21" s="29">
        <f t="shared" si="3"/>
        <v>0.021154957014084465</v>
      </c>
      <c r="I21" s="24">
        <v>22439.7923</v>
      </c>
      <c r="J21" s="29">
        <f t="shared" si="4"/>
        <v>0.01327688374927521</v>
      </c>
    </row>
    <row r="22" spans="2:9" s="7" customFormat="1" ht="12.75">
      <c r="B22" s="10"/>
      <c r="C22" s="26"/>
      <c r="D22" s="26"/>
      <c r="E22" s="26"/>
      <c r="F22" s="26"/>
      <c r="G22" s="26"/>
      <c r="H22" s="26"/>
      <c r="I22" s="26"/>
    </row>
    <row r="23" spans="2:9" s="7" customFormat="1" ht="12.75">
      <c r="B23" s="10"/>
      <c r="C23" s="12"/>
      <c r="D23" s="12"/>
      <c r="E23" s="12"/>
      <c r="F23" s="12"/>
      <c r="G23" s="12"/>
      <c r="H23" s="12"/>
      <c r="I23" s="12"/>
    </row>
    <row r="24" spans="2:9" s="7" customFormat="1" ht="12.75">
      <c r="B24" s="5"/>
      <c r="C24" s="11"/>
      <c r="D24" s="11"/>
      <c r="E24" s="12"/>
      <c r="F24" s="12"/>
      <c r="G24" s="11"/>
      <c r="H24" s="11"/>
      <c r="I24" s="12"/>
    </row>
    <row r="25" spans="2:9" s="7" customFormat="1" ht="12.75">
      <c r="B25" s="5" t="s">
        <v>2</v>
      </c>
      <c r="C25" s="12"/>
      <c r="D25" s="12"/>
      <c r="E25" s="12"/>
      <c r="F25" s="12"/>
      <c r="G25" s="12"/>
      <c r="H25" s="12"/>
      <c r="I25" s="12"/>
    </row>
    <row r="26" spans="2:9" s="7" customFormat="1" ht="12.75">
      <c r="B26" s="1" t="s">
        <v>3</v>
      </c>
      <c r="C26" s="12"/>
      <c r="D26" s="12"/>
      <c r="E26" s="12"/>
      <c r="F26" s="12"/>
      <c r="G26" s="12"/>
      <c r="H26" s="12"/>
      <c r="I26" s="12"/>
    </row>
    <row r="27" spans="2:9" s="7" customFormat="1" ht="12.75">
      <c r="B27" s="10"/>
      <c r="C27" s="12"/>
      <c r="D27" s="12"/>
      <c r="E27" s="12"/>
      <c r="F27" s="12"/>
      <c r="G27" s="12"/>
      <c r="H27" s="12"/>
      <c r="I27" s="12"/>
    </row>
    <row r="28" spans="2:9" s="7" customFormat="1" ht="12.75">
      <c r="B28" s="13"/>
      <c r="C28" s="14"/>
      <c r="D28" s="14"/>
      <c r="E28" s="15"/>
      <c r="F28" s="15"/>
      <c r="G28" s="14"/>
      <c r="H28" s="14"/>
      <c r="I28" s="14"/>
    </row>
    <row r="29" spans="2:9" s="7" customFormat="1" ht="12.75">
      <c r="B29" s="8"/>
      <c r="C29" s="9"/>
      <c r="D29" s="9"/>
      <c r="E29" s="9"/>
      <c r="F29" s="9"/>
      <c r="G29" s="9"/>
      <c r="H29" s="9"/>
      <c r="I29" s="9"/>
    </row>
    <row r="30" spans="2:9" s="7" customFormat="1" ht="12.75">
      <c r="B30" s="10"/>
      <c r="C30" s="16"/>
      <c r="D30" s="16"/>
      <c r="E30" s="16"/>
      <c r="F30" s="16"/>
      <c r="G30" s="16"/>
      <c r="H30" s="16"/>
      <c r="I30" s="16"/>
    </row>
    <row r="31" spans="2:9" s="7" customFormat="1" ht="12.75">
      <c r="B31" s="13"/>
      <c r="C31" s="17"/>
      <c r="D31" s="17"/>
      <c r="E31" s="17"/>
      <c r="F31" s="17"/>
      <c r="G31" s="17"/>
      <c r="H31" s="17"/>
      <c r="I31" s="17"/>
    </row>
    <row r="32" spans="2:9" s="7" customFormat="1" ht="12.75">
      <c r="B32" s="10"/>
      <c r="C32" s="16"/>
      <c r="D32" s="16"/>
      <c r="E32" s="16"/>
      <c r="F32" s="16"/>
      <c r="G32" s="16"/>
      <c r="H32" s="16"/>
      <c r="I32" s="16"/>
    </row>
    <row r="33" spans="2:9" s="7" customFormat="1" ht="12.75">
      <c r="B33" s="10"/>
      <c r="C33" s="16"/>
      <c r="D33" s="16"/>
      <c r="E33" s="16"/>
      <c r="F33" s="16"/>
      <c r="G33" s="16"/>
      <c r="H33" s="16"/>
      <c r="I33" s="16"/>
    </row>
    <row r="34" spans="2:9" s="7" customFormat="1" ht="12.75">
      <c r="B34" s="10"/>
      <c r="C34" s="16"/>
      <c r="D34" s="16"/>
      <c r="E34" s="16"/>
      <c r="F34" s="16"/>
      <c r="G34" s="16"/>
      <c r="H34" s="16"/>
      <c r="I34" s="16"/>
    </row>
    <row r="35" spans="2:9" s="7" customFormat="1" ht="12.75">
      <c r="B35" s="10"/>
      <c r="C35" s="16"/>
      <c r="D35" s="16"/>
      <c r="E35" s="16"/>
      <c r="F35" s="16"/>
      <c r="G35" s="16"/>
      <c r="H35" s="16"/>
      <c r="I35" s="16"/>
    </row>
    <row r="36" spans="2:9" s="7" customFormat="1" ht="12.75">
      <c r="B36" s="10"/>
      <c r="C36" s="16"/>
      <c r="D36" s="16"/>
      <c r="E36" s="16"/>
      <c r="F36" s="16"/>
      <c r="G36" s="16"/>
      <c r="H36" s="16"/>
      <c r="I36" s="16"/>
    </row>
    <row r="37" spans="2:9" s="7" customFormat="1" ht="12.75">
      <c r="B37" s="10"/>
      <c r="C37" s="16"/>
      <c r="D37" s="16"/>
      <c r="E37" s="16"/>
      <c r="F37" s="16"/>
      <c r="G37" s="16"/>
      <c r="H37" s="16"/>
      <c r="I37" s="16"/>
    </row>
    <row r="38" spans="2:9" s="7" customFormat="1" ht="12.75">
      <c r="B38" s="10"/>
      <c r="C38" s="16"/>
      <c r="D38" s="16"/>
      <c r="E38" s="16"/>
      <c r="F38" s="16"/>
      <c r="G38" s="16"/>
      <c r="H38" s="16"/>
      <c r="I38" s="16"/>
    </row>
    <row r="39" spans="2:9" s="7" customFormat="1" ht="12.75">
      <c r="B39" s="10"/>
      <c r="C39" s="16"/>
      <c r="D39" s="16"/>
      <c r="E39" s="16"/>
      <c r="F39" s="16"/>
      <c r="G39" s="16"/>
      <c r="H39" s="16"/>
      <c r="I39" s="16"/>
    </row>
    <row r="40" spans="2:9" s="7" customFormat="1" ht="12.75">
      <c r="B40" s="10"/>
      <c r="C40" s="16"/>
      <c r="D40" s="16"/>
      <c r="E40" s="16"/>
      <c r="F40" s="16"/>
      <c r="G40" s="16"/>
      <c r="H40" s="16"/>
      <c r="I40" s="16"/>
    </row>
    <row r="41" spans="2:9" s="7" customFormat="1" ht="12.75">
      <c r="B41" s="13"/>
      <c r="C41" s="17"/>
      <c r="D41" s="17"/>
      <c r="E41" s="17"/>
      <c r="F41" s="17"/>
      <c r="G41" s="17"/>
      <c r="H41" s="17"/>
      <c r="I41" s="17"/>
    </row>
    <row r="42" spans="2:9" s="7" customFormat="1" ht="12.75">
      <c r="B42" s="36"/>
      <c r="C42" s="36"/>
      <c r="D42" s="36"/>
      <c r="E42" s="36"/>
      <c r="F42" s="36"/>
      <c r="G42" s="36"/>
      <c r="H42" s="36"/>
      <c r="I42" s="36"/>
    </row>
    <row r="43" spans="2:9" s="7" customFormat="1" ht="12.75">
      <c r="B43" s="36"/>
      <c r="C43" s="36"/>
      <c r="D43" s="36"/>
      <c r="E43" s="36"/>
      <c r="F43" s="36"/>
      <c r="G43" s="36"/>
      <c r="H43" s="36"/>
      <c r="I43" s="36"/>
    </row>
    <row r="44" spans="2:9" s="7" customFormat="1" ht="12.75" customHeight="1">
      <c r="B44" s="37"/>
      <c r="C44" s="37"/>
      <c r="D44" s="37"/>
      <c r="E44" s="37"/>
      <c r="F44" s="37"/>
      <c r="G44" s="37"/>
      <c r="H44" s="37"/>
      <c r="I44" s="37"/>
    </row>
    <row r="45" spans="2:9" s="7" customFormat="1" ht="12.75">
      <c r="B45" s="18"/>
      <c r="C45" s="18"/>
      <c r="D45" s="18"/>
      <c r="E45" s="18"/>
      <c r="F45" s="18"/>
      <c r="G45" s="18"/>
      <c r="H45" s="18"/>
      <c r="I45" s="18"/>
    </row>
    <row r="46" spans="2:9" s="7" customFormat="1" ht="12.75">
      <c r="B46" s="19"/>
      <c r="C46" s="18"/>
      <c r="D46" s="18"/>
      <c r="E46" s="18"/>
      <c r="F46" s="18"/>
      <c r="G46" s="18"/>
      <c r="H46" s="18"/>
      <c r="I46" s="18"/>
    </row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</sheetData>
  <sheetProtection/>
  <mergeCells count="3">
    <mergeCell ref="B42:I42"/>
    <mergeCell ref="B43:I43"/>
    <mergeCell ref="B44:I44"/>
  </mergeCells>
  <printOptions gridLines="1"/>
  <pageMargins left="0.19652777777777777" right="0.19652777777777777" top="0.9840277777777778" bottom="0.9840277777777778" header="0.5118055555555556" footer="0.5118055555555556"/>
  <pageSetup fitToHeight="1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Atanassoff Nadine</cp:lastModifiedBy>
  <dcterms:modified xsi:type="dcterms:W3CDTF">2020-05-20T09:19:57Z</dcterms:modified>
  <cp:category/>
  <cp:version/>
  <cp:contentType/>
  <cp:contentStatus/>
</cp:coreProperties>
</file>