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tabRatio="601" activeTab="0"/>
  </bookViews>
  <sheets>
    <sheet name="1_d_ Prod hab 2020" sheetId="1" r:id="rId1"/>
    <sheet name="1_d_ Prod hab 2019" sheetId="2" r:id="rId2"/>
    <sheet name="1_d_ Prod hab 2018" sheetId="3" r:id="rId3"/>
    <sheet name="1_d_ Prod hab 2017" sheetId="4" r:id="rId4"/>
    <sheet name="1_d_ Prod hab 2016" sheetId="5" r:id="rId5"/>
  </sheets>
  <definedNames>
    <definedName name="TABLE_2_4">'1_d_ Prod hab 2016'!$F$33:$F$34</definedName>
    <definedName name="TABLE_3_4">'1_d_ Prod hab 2016'!$F$29:$F$32</definedName>
    <definedName name="TABLE_4">'1_d_ Prod hab 2016'!$F$7:$F$7</definedName>
    <definedName name="TABLE_4_4">'1_d_ Prod hab 2016'!$F$29:$F$32</definedName>
    <definedName name="TABLE_5_4">'1_d_ Prod hab 2016'!$F$29:$F$32</definedName>
  </definedNames>
  <calcPr fullCalcOnLoad="1"/>
</workbook>
</file>

<file path=xl/sharedStrings.xml><?xml version="1.0" encoding="utf-8"?>
<sst xmlns="http://schemas.openxmlformats.org/spreadsheetml/2006/main" count="220" uniqueCount="57">
  <si>
    <t>Total</t>
  </si>
  <si>
    <t>Totaal</t>
  </si>
  <si>
    <t>1.d.</t>
  </si>
  <si>
    <t>Production voitures</t>
  </si>
  <si>
    <t>Production Véh.Util.</t>
  </si>
  <si>
    <t>Habitants</t>
  </si>
  <si>
    <t>Prod/1.000 hab.</t>
  </si>
  <si>
    <t>Productie wagens</t>
  </si>
  <si>
    <t>Productie Bedrijfsvoert.</t>
  </si>
  <si>
    <t>Inwoners</t>
  </si>
  <si>
    <t>Prod/1.000 inw.</t>
  </si>
  <si>
    <t>Slovaquie - Slowakije</t>
  </si>
  <si>
    <t>Slovénie - Slovenia</t>
  </si>
  <si>
    <t>Japon - Japan</t>
  </si>
  <si>
    <t>Rép. tchéque - Tsjechische Rep.</t>
  </si>
  <si>
    <t>Corée du sud - Zuid Korea</t>
  </si>
  <si>
    <t>Belgique - België</t>
  </si>
  <si>
    <t>Allemagne - Duitsland</t>
  </si>
  <si>
    <t>Espagne - Spanje</t>
  </si>
  <si>
    <t>France - Frankrijk</t>
  </si>
  <si>
    <t>Suède - Zweden</t>
  </si>
  <si>
    <t>Etats-Unis - Verenigde Staten</t>
  </si>
  <si>
    <t>Royaume-Uni - Verenigde Koninkrijk</t>
  </si>
  <si>
    <t>Autriche - Oostenrijk</t>
  </si>
  <si>
    <t>Italie - Italië</t>
  </si>
  <si>
    <t>Pologne - Polen</t>
  </si>
  <si>
    <t>Portugal</t>
  </si>
  <si>
    <t>Roumanie - Roemenië</t>
  </si>
  <si>
    <t>Chine - China</t>
  </si>
  <si>
    <t>Russie - Rusland</t>
  </si>
  <si>
    <t xml:space="preserve">Source - Bron: FEBIAC - OICA - United Nations </t>
  </si>
  <si>
    <t>Turquie - Turkije</t>
  </si>
  <si>
    <t>Inde - India</t>
  </si>
  <si>
    <t>Brésil - Brasilië</t>
  </si>
  <si>
    <t>Mexique - Mexico</t>
  </si>
  <si>
    <t>Production de véhicules par 1.000 habitants - 2016</t>
  </si>
  <si>
    <t>Productie van voertuigen per 1.000 inwoners - 2016</t>
  </si>
  <si>
    <t>Canada</t>
  </si>
  <si>
    <t>Iran</t>
  </si>
  <si>
    <t>N.A.</t>
  </si>
  <si>
    <t>Production de véhicules par 1.000 habitants - 2017</t>
  </si>
  <si>
    <t>Productie van voertuigen per 1.000 inwoners - 2017</t>
  </si>
  <si>
    <t>n.a.</t>
  </si>
  <si>
    <t>France - Frankrijk *</t>
  </si>
  <si>
    <t>* cars and LCV only</t>
  </si>
  <si>
    <t>Production de véhicules par 1.000 habitants - 2018</t>
  </si>
  <si>
    <t>Productie van voertuigen per 1.000 inwoners - 2018</t>
  </si>
  <si>
    <t>Thaïlande - Thailand</t>
  </si>
  <si>
    <t>Afrique du Sud - Zuid-Afrika</t>
  </si>
  <si>
    <t>Indonésie - Indonesië</t>
  </si>
  <si>
    <t>n.a. : not available</t>
  </si>
  <si>
    <t>-</t>
  </si>
  <si>
    <t>Production de véhicules par 1.000 habitants - 2019</t>
  </si>
  <si>
    <t>Productie van voertuigen per 1.000 inwoners - 2019</t>
  </si>
  <si>
    <t xml:space="preserve">France - Frankrijk </t>
  </si>
  <si>
    <t>Production de véhicules par 1.000 habitants - 2020</t>
  </si>
  <si>
    <t>Productie van voertuigen per 1.000 inwoners - 2020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</si>
</sst>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\ ###\ ###\ ##0;\-#\ ###\ ###\ ##0;0"/>
    <numFmt numFmtId="176" formatCode="#,##0.0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\ &quot;€&quot;;[Red]\-#,##0.0\ &quot;€&quot;"/>
    <numFmt numFmtId="183" formatCode="#,##0.000\ &quot;€&quot;;[Red]\-#,##0.000\ &quot;€&quot;"/>
  </numFmts>
  <fonts count="4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9" fontId="0" fillId="0" borderId="0" xfId="0" applyNumberFormat="1" applyFont="1" applyAlignment="1">
      <alignment/>
    </xf>
    <xf numFmtId="1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R03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4.8515625" style="5" customWidth="1"/>
    <col min="2" max="2" width="32.57421875" style="5" customWidth="1"/>
    <col min="3" max="3" width="18.8515625" style="5" bestFit="1" customWidth="1"/>
    <col min="4" max="4" width="22.7109375" style="5" bestFit="1" customWidth="1"/>
    <col min="5" max="5" width="14.57421875" style="5" customWidth="1"/>
    <col min="6" max="6" width="15.7109375" style="5" customWidth="1"/>
    <col min="7" max="7" width="16.57421875" style="5" customWidth="1"/>
    <col min="8" max="8" width="11.140625" style="5" bestFit="1" customWidth="1"/>
    <col min="9" max="16384" width="9.140625" style="5" customWidth="1"/>
  </cols>
  <sheetData>
    <row r="1" spans="1:2" s="1" customFormat="1" ht="13.5">
      <c r="A1" s="2" t="s">
        <v>2</v>
      </c>
      <c r="B1" s="2" t="s">
        <v>55</v>
      </c>
    </row>
    <row r="2" s="1" customFormat="1" ht="13.5">
      <c r="B2" s="2" t="s">
        <v>56</v>
      </c>
    </row>
    <row r="3" spans="2:7" ht="12.75">
      <c r="B3" s="6"/>
      <c r="C3" s="6"/>
      <c r="D3" s="6"/>
      <c r="E3" s="6"/>
      <c r="F3" s="6"/>
      <c r="G3" s="6"/>
    </row>
    <row r="4" spans="2:7" ht="12.75">
      <c r="B4" s="7"/>
      <c r="C4" s="15" t="s">
        <v>3</v>
      </c>
      <c r="D4" s="15" t="s">
        <v>4</v>
      </c>
      <c r="E4" s="15" t="s">
        <v>0</v>
      </c>
      <c r="F4" s="15" t="s">
        <v>5</v>
      </c>
      <c r="G4" s="16" t="s">
        <v>6</v>
      </c>
    </row>
    <row r="5" spans="2:7" ht="12.75">
      <c r="B5" s="7"/>
      <c r="C5" s="15" t="s">
        <v>7</v>
      </c>
      <c r="D5" s="15" t="s">
        <v>8</v>
      </c>
      <c r="E5" s="15" t="s">
        <v>1</v>
      </c>
      <c r="F5" s="15" t="s">
        <v>9</v>
      </c>
      <c r="G5" s="16" t="s">
        <v>10</v>
      </c>
    </row>
    <row r="6" spans="2:7" ht="12.75">
      <c r="B6" s="7"/>
      <c r="C6" s="3"/>
      <c r="D6" s="3"/>
      <c r="E6" s="3"/>
      <c r="F6" s="3"/>
      <c r="G6" s="3"/>
    </row>
    <row r="7" spans="2:8" ht="12.75">
      <c r="B7" s="5" t="s">
        <v>11</v>
      </c>
      <c r="C7" s="14">
        <v>985000</v>
      </c>
      <c r="D7" s="14">
        <v>0</v>
      </c>
      <c r="E7" s="14">
        <f aca="true" t="shared" si="0" ref="E7:E33">SUM(C7:D7)</f>
        <v>985000</v>
      </c>
      <c r="F7" s="13">
        <v>5459642</v>
      </c>
      <c r="G7" s="4">
        <v>201.47841195448345</v>
      </c>
      <c r="H7" s="8"/>
    </row>
    <row r="8" spans="2:8" ht="12.75">
      <c r="B8" s="5" t="s">
        <v>14</v>
      </c>
      <c r="C8" s="14">
        <v>1152901</v>
      </c>
      <c r="D8" s="14">
        <v>6250</v>
      </c>
      <c r="E8" s="14">
        <f t="shared" si="0"/>
        <v>1159151</v>
      </c>
      <c r="F8" s="13">
        <v>10708981</v>
      </c>
      <c r="G8" s="4">
        <v>133.90284285685073</v>
      </c>
      <c r="H8" s="10"/>
    </row>
    <row r="9" spans="2:8" ht="12.75">
      <c r="B9" s="5" t="s">
        <v>12</v>
      </c>
      <c r="C9" s="14">
        <v>141714</v>
      </c>
      <c r="D9" s="14">
        <v>0</v>
      </c>
      <c r="E9" s="14">
        <f t="shared" si="0"/>
        <v>141714</v>
      </c>
      <c r="F9" s="13">
        <v>2078938</v>
      </c>
      <c r="G9" s="4">
        <v>95.77101385418901</v>
      </c>
      <c r="H9" s="10"/>
    </row>
    <row r="10" spans="2:8" ht="12.75">
      <c r="B10" s="6" t="s">
        <v>15</v>
      </c>
      <c r="C10" s="14">
        <v>3211706</v>
      </c>
      <c r="D10" s="14">
        <v>295068</v>
      </c>
      <c r="E10" s="14">
        <f t="shared" si="0"/>
        <v>3506774</v>
      </c>
      <c r="F10" s="13">
        <v>51269185</v>
      </c>
      <c r="G10" s="4">
        <v>77.05636436389617</v>
      </c>
      <c r="H10" s="10"/>
    </row>
    <row r="11" spans="2:8" ht="12.75">
      <c r="B11" s="6" t="s">
        <v>18</v>
      </c>
      <c r="C11" s="14">
        <v>1800664</v>
      </c>
      <c r="D11" s="14">
        <v>467521</v>
      </c>
      <c r="E11" s="14">
        <f t="shared" si="0"/>
        <v>2268185</v>
      </c>
      <c r="F11" s="13">
        <v>46754778</v>
      </c>
      <c r="G11" s="4">
        <v>60.36506044366204</v>
      </c>
      <c r="H11" s="10"/>
    </row>
    <row r="12" spans="2:8" ht="12.75">
      <c r="B12" s="6" t="s">
        <v>17</v>
      </c>
      <c r="C12" s="14">
        <v>3515372</v>
      </c>
      <c r="D12" s="14">
        <v>227082</v>
      </c>
      <c r="E12" s="14">
        <f t="shared" si="0"/>
        <v>3742454</v>
      </c>
      <c r="F12" s="13">
        <v>83735044</v>
      </c>
      <c r="G12" s="4">
        <v>55.6675888293556</v>
      </c>
      <c r="H12" s="10"/>
    </row>
    <row r="13" spans="2:8" ht="12.75">
      <c r="B13" s="11" t="s">
        <v>37</v>
      </c>
      <c r="C13" s="14">
        <v>327681</v>
      </c>
      <c r="D13" s="14">
        <v>1048942</v>
      </c>
      <c r="E13" s="14">
        <f t="shared" si="0"/>
        <v>1376623</v>
      </c>
      <c r="F13" s="13">
        <v>37742154</v>
      </c>
      <c r="G13" s="4">
        <v>50.78101795673877</v>
      </c>
      <c r="H13" s="10"/>
    </row>
    <row r="14" spans="2:8" ht="12.75">
      <c r="B14" s="11" t="s">
        <v>26</v>
      </c>
      <c r="C14" s="14">
        <v>211281</v>
      </c>
      <c r="D14" s="14">
        <v>52955</v>
      </c>
      <c r="E14" s="14">
        <f t="shared" si="0"/>
        <v>264236</v>
      </c>
      <c r="F14" s="13">
        <v>10196709</v>
      </c>
      <c r="G14" s="4">
        <v>33.903487880256264</v>
      </c>
      <c r="H14" s="10"/>
    </row>
    <row r="15" spans="2:8" ht="12.75">
      <c r="B15" s="6" t="s">
        <v>54</v>
      </c>
      <c r="C15" s="14">
        <v>927718</v>
      </c>
      <c r="D15" s="14">
        <v>388653</v>
      </c>
      <c r="E15" s="14">
        <f t="shared" si="0"/>
        <v>1316371</v>
      </c>
      <c r="F15" s="13">
        <v>65273511</v>
      </c>
      <c r="G15" s="4">
        <v>33.74201825913731</v>
      </c>
      <c r="H15" s="8"/>
    </row>
    <row r="16" spans="2:8" ht="12.75">
      <c r="B16" s="6" t="s">
        <v>21</v>
      </c>
      <c r="C16" s="14">
        <v>1926795</v>
      </c>
      <c r="D16" s="14">
        <v>6895604</v>
      </c>
      <c r="E16" s="14">
        <f t="shared" si="0"/>
        <v>8822399</v>
      </c>
      <c r="F16" s="13">
        <v>330647249</v>
      </c>
      <c r="G16" s="4">
        <v>32.90521555193705</v>
      </c>
      <c r="H16" s="8"/>
    </row>
    <row r="17" spans="2:12" ht="12.75">
      <c r="B17" s="11" t="s">
        <v>34</v>
      </c>
      <c r="C17" s="14">
        <v>967479</v>
      </c>
      <c r="D17" s="14">
        <v>2209121</v>
      </c>
      <c r="E17" s="14">
        <f t="shared" si="0"/>
        <v>3176600</v>
      </c>
      <c r="F17" s="13">
        <v>128683346</v>
      </c>
      <c r="G17" s="4">
        <v>31.50455122837946</v>
      </c>
      <c r="H17" s="8"/>
      <c r="L17" s="17"/>
    </row>
    <row r="18" spans="2:8" ht="12.75">
      <c r="B18" s="11" t="s">
        <v>47</v>
      </c>
      <c r="C18" s="14">
        <v>537633</v>
      </c>
      <c r="D18" s="14">
        <v>889441</v>
      </c>
      <c r="E18" s="14">
        <f t="shared" si="0"/>
        <v>1427074</v>
      </c>
      <c r="F18" s="13">
        <v>69768037</v>
      </c>
      <c r="G18" s="4">
        <v>28.862930456248897</v>
      </c>
      <c r="H18" s="10"/>
    </row>
    <row r="19" spans="2:8" ht="12.75">
      <c r="B19" s="6" t="s">
        <v>13</v>
      </c>
      <c r="C19" s="14">
        <v>6960025</v>
      </c>
      <c r="D19" s="14">
        <v>1107532</v>
      </c>
      <c r="E19" s="14">
        <f t="shared" si="0"/>
        <v>8067557</v>
      </c>
      <c r="F19" s="13">
        <v>126546605</v>
      </c>
      <c r="G19" s="4">
        <v>25.999143396111155</v>
      </c>
      <c r="H19" s="10"/>
    </row>
    <row r="20" spans="2:8" ht="12.75">
      <c r="B20" s="11" t="s">
        <v>27</v>
      </c>
      <c r="C20" s="14">
        <v>438107</v>
      </c>
      <c r="D20" s="14">
        <v>0</v>
      </c>
      <c r="E20" s="14">
        <f t="shared" si="0"/>
        <v>438107</v>
      </c>
      <c r="F20" s="13">
        <v>19237691</v>
      </c>
      <c r="G20" s="4">
        <v>25.49224852400426</v>
      </c>
      <c r="H20" s="10"/>
    </row>
    <row r="21" spans="2:8" ht="12.75">
      <c r="B21" s="6" t="s">
        <v>16</v>
      </c>
      <c r="C21" s="14"/>
      <c r="D21" s="14"/>
      <c r="E21" s="14">
        <f t="shared" si="0"/>
        <v>0</v>
      </c>
      <c r="F21" s="13">
        <v>11589623</v>
      </c>
      <c r="G21" s="4">
        <v>24.659732244957407</v>
      </c>
      <c r="H21" s="10"/>
    </row>
    <row r="22" spans="2:8" ht="12.75">
      <c r="B22" s="6" t="s">
        <v>22</v>
      </c>
      <c r="C22" s="14">
        <v>920928</v>
      </c>
      <c r="D22" s="14">
        <v>66116</v>
      </c>
      <c r="E22" s="14">
        <f t="shared" si="0"/>
        <v>987044</v>
      </c>
      <c r="F22" s="13">
        <v>67886011</v>
      </c>
      <c r="G22" s="4">
        <v>20.348890436352196</v>
      </c>
      <c r="H22" s="8"/>
    </row>
    <row r="23" spans="2:8" ht="12.75">
      <c r="B23" s="6" t="s">
        <v>23</v>
      </c>
      <c r="C23" s="14">
        <v>104544</v>
      </c>
      <c r="D23" s="14"/>
      <c r="E23" s="14">
        <f t="shared" si="0"/>
        <v>104544</v>
      </c>
      <c r="F23" s="13">
        <v>9006398</v>
      </c>
      <c r="G23" s="4">
        <v>19.919173014561427</v>
      </c>
      <c r="H23" s="8"/>
    </row>
    <row r="24" spans="2:8" ht="12.75">
      <c r="B24" s="11" t="s">
        <v>28</v>
      </c>
      <c r="C24" s="14">
        <v>19994081</v>
      </c>
      <c r="D24" s="14">
        <v>5231161</v>
      </c>
      <c r="E24" s="14">
        <f t="shared" si="0"/>
        <v>25225242</v>
      </c>
      <c r="F24" s="13">
        <v>1438308494</v>
      </c>
      <c r="G24" s="4">
        <v>17.88257881205282</v>
      </c>
      <c r="H24" s="8"/>
    </row>
    <row r="25" spans="2:8" ht="12.75">
      <c r="B25" s="11" t="s">
        <v>31</v>
      </c>
      <c r="C25" s="14">
        <v>855043</v>
      </c>
      <c r="D25" s="14">
        <v>442835</v>
      </c>
      <c r="E25" s="14">
        <f t="shared" si="0"/>
        <v>1297878</v>
      </c>
      <c r="F25" s="13">
        <v>84171927</v>
      </c>
      <c r="G25" s="4">
        <v>17.43842938185195</v>
      </c>
      <c r="H25" s="8"/>
    </row>
    <row r="26" spans="2:7" ht="12.75">
      <c r="B26" s="11" t="s">
        <v>25</v>
      </c>
      <c r="C26" s="14">
        <v>278900</v>
      </c>
      <c r="D26" s="14">
        <v>172482</v>
      </c>
      <c r="E26" s="14">
        <f t="shared" si="0"/>
        <v>451382</v>
      </c>
      <c r="F26" s="13">
        <v>37846611</v>
      </c>
      <c r="G26" s="4">
        <v>17.170995838966927</v>
      </c>
    </row>
    <row r="27" spans="2:7" ht="12.75">
      <c r="B27" s="11" t="s">
        <v>24</v>
      </c>
      <c r="C27" s="14">
        <v>451826</v>
      </c>
      <c r="D27" s="14">
        <v>325339</v>
      </c>
      <c r="E27" s="14">
        <f t="shared" si="0"/>
        <v>777165</v>
      </c>
      <c r="F27" s="13">
        <v>60461826</v>
      </c>
      <c r="G27" s="4">
        <v>15.138560320688958</v>
      </c>
    </row>
    <row r="28" spans="2:7" ht="12.75">
      <c r="B28" s="11" t="s">
        <v>33</v>
      </c>
      <c r="C28" s="14">
        <v>1608870</v>
      </c>
      <c r="D28" s="14">
        <v>405185</v>
      </c>
      <c r="E28" s="14">
        <f t="shared" si="0"/>
        <v>2014055</v>
      </c>
      <c r="F28" s="13">
        <v>212282346</v>
      </c>
      <c r="G28" s="4">
        <v>13.87297651214011</v>
      </c>
    </row>
    <row r="29" spans="2:7" ht="12.75">
      <c r="B29" s="11" t="s">
        <v>29</v>
      </c>
      <c r="C29" s="14">
        <v>1260517</v>
      </c>
      <c r="D29" s="14">
        <v>174818</v>
      </c>
      <c r="E29" s="14">
        <f t="shared" si="0"/>
        <v>1435335</v>
      </c>
      <c r="F29" s="14">
        <v>145923078</v>
      </c>
      <c r="G29" s="4">
        <v>13.364464427277172</v>
      </c>
    </row>
    <row r="30" spans="2:7" ht="12.75">
      <c r="B30" s="11" t="s">
        <v>48</v>
      </c>
      <c r="C30" s="14">
        <v>238216</v>
      </c>
      <c r="D30" s="14">
        <v>283318</v>
      </c>
      <c r="E30" s="14">
        <f t="shared" si="0"/>
        <v>521534</v>
      </c>
      <c r="F30" s="13">
        <v>59308690</v>
      </c>
      <c r="G30" s="4">
        <v>10.655824635479219</v>
      </c>
    </row>
    <row r="31" spans="2:7" ht="12.75">
      <c r="B31" s="11" t="s">
        <v>38</v>
      </c>
      <c r="C31" s="14">
        <v>826210</v>
      </c>
      <c r="D31" s="14">
        <v>57787</v>
      </c>
      <c r="E31" s="14">
        <f t="shared" si="0"/>
        <v>883997</v>
      </c>
      <c r="F31" s="13">
        <v>83794473</v>
      </c>
      <c r="G31" s="4">
        <v>9.798498285203129</v>
      </c>
    </row>
    <row r="32" spans="2:7" ht="12.75">
      <c r="B32" s="11" t="s">
        <v>49</v>
      </c>
      <c r="C32" s="14">
        <v>551400</v>
      </c>
      <c r="D32" s="14">
        <v>139886</v>
      </c>
      <c r="E32" s="14">
        <f t="shared" si="0"/>
        <v>691286</v>
      </c>
      <c r="F32" s="13">
        <v>272991045</v>
      </c>
      <c r="G32" s="4">
        <v>4.713883563470004</v>
      </c>
    </row>
    <row r="33" spans="2:7" ht="12.75">
      <c r="B33" s="11" t="s">
        <v>32</v>
      </c>
      <c r="C33" s="14">
        <v>2851268</v>
      </c>
      <c r="D33" s="14">
        <v>543178</v>
      </c>
      <c r="E33" s="14">
        <f t="shared" si="0"/>
        <v>3394446</v>
      </c>
      <c r="F33" s="13">
        <v>1377508351</v>
      </c>
      <c r="G33" s="4">
        <v>3.2783953699602653</v>
      </c>
    </row>
    <row r="34" spans="2:7" ht="12.75">
      <c r="B34" s="11" t="s">
        <v>20</v>
      </c>
      <c r="C34" s="14" t="s">
        <v>42</v>
      </c>
      <c r="D34" s="14" t="s">
        <v>42</v>
      </c>
      <c r="E34" s="19" t="s">
        <v>51</v>
      </c>
      <c r="F34" s="13">
        <v>10099265</v>
      </c>
      <c r="G34" s="18" t="s">
        <v>51</v>
      </c>
    </row>
    <row r="35" ht="12.75">
      <c r="F35" s="12"/>
    </row>
    <row r="36" ht="12.75">
      <c r="B36" t="s">
        <v>30</v>
      </c>
    </row>
    <row r="39" ht="12.75">
      <c r="B39" s="5" t="s">
        <v>50</v>
      </c>
    </row>
    <row r="41" ht="12.75">
      <c r="C4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4.8515625" style="5" customWidth="1"/>
    <col min="2" max="2" width="32.57421875" style="5" customWidth="1"/>
    <col min="3" max="3" width="18.8515625" style="5" bestFit="1" customWidth="1"/>
    <col min="4" max="4" width="22.7109375" style="5" bestFit="1" customWidth="1"/>
    <col min="5" max="5" width="14.57421875" style="5" customWidth="1"/>
    <col min="6" max="6" width="15.7109375" style="5" customWidth="1"/>
    <col min="7" max="7" width="16.57421875" style="5" customWidth="1"/>
    <col min="8" max="8" width="11.140625" style="5" bestFit="1" customWidth="1"/>
    <col min="9" max="16384" width="9.140625" style="5" customWidth="1"/>
  </cols>
  <sheetData>
    <row r="1" spans="1:2" s="1" customFormat="1" ht="13.5">
      <c r="A1" s="2" t="s">
        <v>2</v>
      </c>
      <c r="B1" s="2" t="s">
        <v>52</v>
      </c>
    </row>
    <row r="2" s="1" customFormat="1" ht="13.5">
      <c r="B2" s="2" t="s">
        <v>53</v>
      </c>
    </row>
    <row r="3" spans="2:7" ht="12.75">
      <c r="B3" s="6"/>
      <c r="C3" s="6"/>
      <c r="D3" s="6"/>
      <c r="E3" s="6"/>
      <c r="F3" s="6"/>
      <c r="G3" s="6"/>
    </row>
    <row r="4" spans="2:7" ht="12.75">
      <c r="B4" s="7"/>
      <c r="C4" s="15" t="s">
        <v>3</v>
      </c>
      <c r="D4" s="15" t="s">
        <v>4</v>
      </c>
      <c r="E4" s="15" t="s">
        <v>0</v>
      </c>
      <c r="F4" s="15" t="s">
        <v>5</v>
      </c>
      <c r="G4" s="16" t="s">
        <v>6</v>
      </c>
    </row>
    <row r="5" spans="2:7" ht="12.75">
      <c r="B5" s="7"/>
      <c r="C5" s="15" t="s">
        <v>7</v>
      </c>
      <c r="D5" s="15" t="s">
        <v>8</v>
      </c>
      <c r="E5" s="15" t="s">
        <v>1</v>
      </c>
      <c r="F5" s="15" t="s">
        <v>9</v>
      </c>
      <c r="G5" s="16" t="s">
        <v>10</v>
      </c>
    </row>
    <row r="6" spans="2:7" ht="12.75">
      <c r="B6" s="7"/>
      <c r="C6" s="3"/>
      <c r="D6" s="3"/>
      <c r="E6" s="3"/>
      <c r="F6" s="3"/>
      <c r="G6" s="3"/>
    </row>
    <row r="7" spans="2:8" ht="12.75">
      <c r="B7" s="5" t="s">
        <v>11</v>
      </c>
      <c r="C7" s="14">
        <v>1100000</v>
      </c>
      <c r="D7" s="14">
        <v>0</v>
      </c>
      <c r="E7" s="14">
        <f aca="true" t="shared" si="0" ref="E7:E33">SUM(C7:D7)</f>
        <v>1100000</v>
      </c>
      <c r="F7" s="13">
        <v>5459642</v>
      </c>
      <c r="G7" s="4">
        <v>201.47841195448345</v>
      </c>
      <c r="H7" s="8"/>
    </row>
    <row r="8" spans="2:8" ht="12.75">
      <c r="B8" s="5" t="s">
        <v>14</v>
      </c>
      <c r="C8" s="14">
        <v>1427563</v>
      </c>
      <c r="D8" s="14">
        <v>6400</v>
      </c>
      <c r="E8" s="14">
        <f t="shared" si="0"/>
        <v>1433963</v>
      </c>
      <c r="F8" s="13">
        <v>10708981</v>
      </c>
      <c r="G8" s="4">
        <v>133.90284285685073</v>
      </c>
      <c r="H8" s="10"/>
    </row>
    <row r="9" spans="2:8" ht="12.75">
      <c r="B9" s="5" t="s">
        <v>12</v>
      </c>
      <c r="C9" s="14">
        <v>199102</v>
      </c>
      <c r="D9" s="14">
        <v>0</v>
      </c>
      <c r="E9" s="14">
        <f t="shared" si="0"/>
        <v>199102</v>
      </c>
      <c r="F9" s="13">
        <v>2078938</v>
      </c>
      <c r="G9" s="4">
        <v>95.77101385418901</v>
      </c>
      <c r="H9" s="10"/>
    </row>
    <row r="10" spans="2:8" ht="12.75">
      <c r="B10" s="6" t="s">
        <v>15</v>
      </c>
      <c r="C10" s="14">
        <v>3612587</v>
      </c>
      <c r="D10" s="14">
        <v>338030</v>
      </c>
      <c r="E10" s="14">
        <f t="shared" si="0"/>
        <v>3950617</v>
      </c>
      <c r="F10" s="13">
        <v>51269185</v>
      </c>
      <c r="G10" s="4">
        <v>77.05636436389617</v>
      </c>
      <c r="H10" s="10"/>
    </row>
    <row r="11" spans="2:8" ht="12.75">
      <c r="B11" s="6" t="s">
        <v>18</v>
      </c>
      <c r="C11" s="14">
        <v>2248019</v>
      </c>
      <c r="D11" s="14">
        <v>574336</v>
      </c>
      <c r="E11" s="14">
        <f t="shared" si="0"/>
        <v>2822355</v>
      </c>
      <c r="F11" s="13">
        <v>46754778</v>
      </c>
      <c r="G11" s="4">
        <v>60.36506044366204</v>
      </c>
      <c r="H11" s="10"/>
    </row>
    <row r="12" spans="2:8" ht="12.75">
      <c r="B12" s="6" t="s">
        <v>17</v>
      </c>
      <c r="C12" s="14">
        <v>4661328</v>
      </c>
      <c r="D12" s="14" t="s">
        <v>42</v>
      </c>
      <c r="E12" s="14">
        <f t="shared" si="0"/>
        <v>4661328</v>
      </c>
      <c r="F12" s="13">
        <v>83735044</v>
      </c>
      <c r="G12" s="4">
        <v>55.6675888293556</v>
      </c>
      <c r="H12" s="10"/>
    </row>
    <row r="13" spans="2:8" ht="12.75">
      <c r="B13" s="11" t="s">
        <v>37</v>
      </c>
      <c r="C13" s="14">
        <v>461370</v>
      </c>
      <c r="D13" s="14">
        <v>1455215</v>
      </c>
      <c r="E13" s="14">
        <f t="shared" si="0"/>
        <v>1916585</v>
      </c>
      <c r="F13" s="13">
        <v>37742154</v>
      </c>
      <c r="G13" s="4">
        <v>50.78101795673877</v>
      </c>
      <c r="H13" s="10"/>
    </row>
    <row r="14" spans="2:8" ht="12.75">
      <c r="B14" s="11" t="s">
        <v>26</v>
      </c>
      <c r="C14" s="14">
        <v>282142</v>
      </c>
      <c r="D14" s="14">
        <v>63562</v>
      </c>
      <c r="E14" s="14">
        <f t="shared" si="0"/>
        <v>345704</v>
      </c>
      <c r="F14" s="13">
        <v>10196709</v>
      </c>
      <c r="G14" s="4">
        <v>33.903487880256264</v>
      </c>
      <c r="H14" s="10"/>
    </row>
    <row r="15" spans="2:8" ht="12.75">
      <c r="B15" s="6" t="s">
        <v>54</v>
      </c>
      <c r="C15" s="14">
        <v>1675198</v>
      </c>
      <c r="D15" s="14">
        <v>527262</v>
      </c>
      <c r="E15" s="14">
        <f t="shared" si="0"/>
        <v>2202460</v>
      </c>
      <c r="F15" s="13">
        <v>65273511</v>
      </c>
      <c r="G15" s="4">
        <v>33.74201825913731</v>
      </c>
      <c r="H15" s="8"/>
    </row>
    <row r="16" spans="2:8" ht="12.75">
      <c r="B16" s="6" t="s">
        <v>21</v>
      </c>
      <c r="C16" s="14">
        <v>2512780</v>
      </c>
      <c r="D16" s="14">
        <v>8367239</v>
      </c>
      <c r="E16" s="14">
        <f t="shared" si="0"/>
        <v>10880019</v>
      </c>
      <c r="F16" s="13">
        <v>330647249</v>
      </c>
      <c r="G16" s="4">
        <v>32.90521555193705</v>
      </c>
      <c r="H16" s="8"/>
    </row>
    <row r="17" spans="2:12" ht="12.75">
      <c r="B17" s="11" t="s">
        <v>34</v>
      </c>
      <c r="C17" s="14">
        <v>1382714</v>
      </c>
      <c r="D17" s="14">
        <v>2604080</v>
      </c>
      <c r="E17" s="14">
        <f t="shared" si="0"/>
        <v>3986794</v>
      </c>
      <c r="F17" s="13">
        <v>128683346</v>
      </c>
      <c r="G17" s="4">
        <v>31.50455122837946</v>
      </c>
      <c r="H17" s="8"/>
      <c r="L17" s="17"/>
    </row>
    <row r="18" spans="2:8" ht="12.75">
      <c r="B18" s="11" t="s">
        <v>47</v>
      </c>
      <c r="C18" s="14">
        <v>795254</v>
      </c>
      <c r="D18" s="14">
        <v>1218456</v>
      </c>
      <c r="E18" s="14">
        <f t="shared" si="0"/>
        <v>2013710</v>
      </c>
      <c r="F18" s="13">
        <v>69768037</v>
      </c>
      <c r="G18" s="4">
        <v>28.862930456248897</v>
      </c>
      <c r="H18" s="10"/>
    </row>
    <row r="19" spans="2:8" ht="12.75">
      <c r="B19" s="6" t="s">
        <v>13</v>
      </c>
      <c r="C19" s="14">
        <v>832856</v>
      </c>
      <c r="D19" s="14">
        <v>1355542</v>
      </c>
      <c r="E19" s="14">
        <f t="shared" si="0"/>
        <v>2188398</v>
      </c>
      <c r="F19" s="13">
        <v>126546605</v>
      </c>
      <c r="G19" s="4">
        <v>25.999143396111155</v>
      </c>
      <c r="H19" s="10"/>
    </row>
    <row r="20" spans="2:8" ht="12.75">
      <c r="B20" s="11" t="s">
        <v>27</v>
      </c>
      <c r="C20" s="14">
        <v>490412</v>
      </c>
      <c r="D20" s="14">
        <v>0</v>
      </c>
      <c r="E20" s="14">
        <f t="shared" si="0"/>
        <v>490412</v>
      </c>
      <c r="F20" s="13">
        <v>19237691</v>
      </c>
      <c r="G20" s="4">
        <v>25.49224852400426</v>
      </c>
      <c r="H20" s="10"/>
    </row>
    <row r="21" spans="2:8" ht="12.75">
      <c r="B21" s="6" t="s">
        <v>16</v>
      </c>
      <c r="C21" s="14">
        <v>247020</v>
      </c>
      <c r="D21" s="14">
        <v>38777</v>
      </c>
      <c r="E21" s="14">
        <f t="shared" si="0"/>
        <v>285797</v>
      </c>
      <c r="F21" s="13">
        <v>11589623</v>
      </c>
      <c r="G21" s="4">
        <v>24.659732244957407</v>
      </c>
      <c r="H21" s="10"/>
    </row>
    <row r="22" spans="2:8" ht="12.75">
      <c r="B22" s="6" t="s">
        <v>22</v>
      </c>
      <c r="C22" s="14">
        <v>1303135</v>
      </c>
      <c r="D22" s="14">
        <v>78270</v>
      </c>
      <c r="E22" s="14">
        <f t="shared" si="0"/>
        <v>1381405</v>
      </c>
      <c r="F22" s="13">
        <v>67886011</v>
      </c>
      <c r="G22" s="4">
        <v>20.348890436352196</v>
      </c>
      <c r="H22" s="8"/>
    </row>
    <row r="23" spans="2:8" ht="12.75">
      <c r="B23" s="6" t="s">
        <v>23</v>
      </c>
      <c r="C23" s="14">
        <v>158400</v>
      </c>
      <c r="D23" s="14">
        <v>21000</v>
      </c>
      <c r="E23" s="14">
        <f t="shared" si="0"/>
        <v>179400</v>
      </c>
      <c r="F23" s="13">
        <v>9006398</v>
      </c>
      <c r="G23" s="4">
        <v>19.919173014561427</v>
      </c>
      <c r="H23" s="8"/>
    </row>
    <row r="24" spans="2:8" ht="12.75">
      <c r="B24" s="11" t="s">
        <v>28</v>
      </c>
      <c r="C24" s="14">
        <v>21360193</v>
      </c>
      <c r="D24" s="14">
        <v>4360472</v>
      </c>
      <c r="E24" s="14">
        <f t="shared" si="0"/>
        <v>25720665</v>
      </c>
      <c r="F24" s="13">
        <v>1438308494</v>
      </c>
      <c r="G24" s="4">
        <v>17.88257881205282</v>
      </c>
      <c r="H24" s="8"/>
    </row>
    <row r="25" spans="2:8" ht="12.75">
      <c r="B25" s="11" t="s">
        <v>31</v>
      </c>
      <c r="C25" s="14">
        <v>982642</v>
      </c>
      <c r="D25" s="14">
        <v>478602</v>
      </c>
      <c r="E25" s="14">
        <f t="shared" si="0"/>
        <v>1461244</v>
      </c>
      <c r="F25" s="13">
        <v>84171927</v>
      </c>
      <c r="G25" s="4">
        <v>17.43842938185195</v>
      </c>
      <c r="H25" s="8"/>
    </row>
    <row r="26" spans="2:7" ht="12.75">
      <c r="B26" s="11" t="s">
        <v>25</v>
      </c>
      <c r="C26" s="14">
        <v>434700</v>
      </c>
      <c r="D26" s="14">
        <v>215164</v>
      </c>
      <c r="E26" s="14">
        <f t="shared" si="0"/>
        <v>649864</v>
      </c>
      <c r="F26" s="13">
        <v>37846611</v>
      </c>
      <c r="G26" s="4">
        <v>17.170995838966927</v>
      </c>
    </row>
    <row r="27" spans="2:7" ht="12.75">
      <c r="B27" s="11" t="s">
        <v>24</v>
      </c>
      <c r="C27" s="14">
        <v>542007</v>
      </c>
      <c r="D27" s="14">
        <v>373298</v>
      </c>
      <c r="E27" s="14">
        <f t="shared" si="0"/>
        <v>915305</v>
      </c>
      <c r="F27" s="13">
        <v>60461826</v>
      </c>
      <c r="G27" s="4">
        <v>15.138560320688958</v>
      </c>
    </row>
    <row r="28" spans="2:7" ht="12.75">
      <c r="B28" s="11" t="s">
        <v>33</v>
      </c>
      <c r="C28" s="14">
        <v>2448490</v>
      </c>
      <c r="D28" s="14">
        <v>496498</v>
      </c>
      <c r="E28" s="14">
        <f t="shared" si="0"/>
        <v>2944988</v>
      </c>
      <c r="F28" s="13">
        <v>212282346</v>
      </c>
      <c r="G28" s="4">
        <v>13.87297651214011</v>
      </c>
    </row>
    <row r="29" spans="2:7" ht="12.75">
      <c r="B29" s="11" t="s">
        <v>29</v>
      </c>
      <c r="C29" s="14">
        <v>1523594</v>
      </c>
      <c r="D29" s="14">
        <v>196190</v>
      </c>
      <c r="E29" s="14">
        <f t="shared" si="0"/>
        <v>1719784</v>
      </c>
      <c r="F29" s="14">
        <v>145923078</v>
      </c>
      <c r="G29" s="4">
        <v>13.364464427277172</v>
      </c>
    </row>
    <row r="30" spans="2:7" ht="12.75">
      <c r="B30" s="11" t="s">
        <v>48</v>
      </c>
      <c r="C30" s="14">
        <v>348665</v>
      </c>
      <c r="D30" s="14">
        <v>283318</v>
      </c>
      <c r="E30" s="14">
        <f t="shared" si="0"/>
        <v>631983</v>
      </c>
      <c r="F30" s="13">
        <v>59308690</v>
      </c>
      <c r="G30" s="4">
        <v>10.655824635479219</v>
      </c>
    </row>
    <row r="31" spans="2:7" ht="12.75">
      <c r="B31" s="11" t="s">
        <v>38</v>
      </c>
      <c r="C31" s="14">
        <v>770000</v>
      </c>
      <c r="D31" s="14">
        <v>51060</v>
      </c>
      <c r="E31" s="14">
        <f t="shared" si="0"/>
        <v>821060</v>
      </c>
      <c r="F31" s="13">
        <v>83794473</v>
      </c>
      <c r="G31" s="4">
        <v>9.798498285203129</v>
      </c>
    </row>
    <row r="32" spans="2:7" ht="12.75">
      <c r="B32" s="11" t="s">
        <v>49</v>
      </c>
      <c r="C32" s="14">
        <v>1045666</v>
      </c>
      <c r="D32" s="14">
        <v>241182</v>
      </c>
      <c r="E32" s="14">
        <f t="shared" si="0"/>
        <v>1286848</v>
      </c>
      <c r="F32" s="13">
        <v>272991045</v>
      </c>
      <c r="G32" s="4">
        <v>4.713883563470004</v>
      </c>
    </row>
    <row r="33" spans="2:7" ht="12.75">
      <c r="B33" s="11" t="s">
        <v>32</v>
      </c>
      <c r="C33" s="14">
        <v>3623335</v>
      </c>
      <c r="D33" s="14">
        <v>892682</v>
      </c>
      <c r="E33" s="14">
        <f t="shared" si="0"/>
        <v>4516017</v>
      </c>
      <c r="F33" s="13">
        <v>1377508351</v>
      </c>
      <c r="G33" s="4">
        <v>3.2783953699602653</v>
      </c>
    </row>
    <row r="34" spans="2:7" ht="12.75">
      <c r="B34" s="11" t="s">
        <v>20</v>
      </c>
      <c r="C34" s="14" t="s">
        <v>42</v>
      </c>
      <c r="D34" s="14" t="s">
        <v>42</v>
      </c>
      <c r="E34" s="19" t="s">
        <v>51</v>
      </c>
      <c r="F34" s="13">
        <v>10099265</v>
      </c>
      <c r="G34" s="18" t="s">
        <v>51</v>
      </c>
    </row>
    <row r="35" ht="12.75">
      <c r="F35" s="12"/>
    </row>
    <row r="36" ht="12.75">
      <c r="B36" t="s">
        <v>30</v>
      </c>
    </row>
    <row r="39" ht="12.75">
      <c r="B39" s="5" t="s">
        <v>50</v>
      </c>
    </row>
    <row r="41" ht="12.75">
      <c r="C4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">
      <selection activeCell="B40" sqref="B40"/>
    </sheetView>
  </sheetViews>
  <sheetFormatPr defaultColWidth="9.140625" defaultRowHeight="12.75"/>
  <cols>
    <col min="1" max="1" width="4.8515625" style="5" customWidth="1"/>
    <col min="2" max="2" width="32.57421875" style="5" customWidth="1"/>
    <col min="3" max="3" width="18.8515625" style="5" bestFit="1" customWidth="1"/>
    <col min="4" max="4" width="22.7109375" style="5" bestFit="1" customWidth="1"/>
    <col min="5" max="5" width="14.57421875" style="5" customWidth="1"/>
    <col min="6" max="6" width="15.7109375" style="5" customWidth="1"/>
    <col min="7" max="7" width="16.57421875" style="5" customWidth="1"/>
    <col min="8" max="8" width="11.140625" style="5" bestFit="1" customWidth="1"/>
    <col min="9" max="16384" width="9.140625" style="5" customWidth="1"/>
  </cols>
  <sheetData>
    <row r="1" spans="1:2" s="1" customFormat="1" ht="13.5">
      <c r="A1" s="2" t="s">
        <v>2</v>
      </c>
      <c r="B1" s="2" t="s">
        <v>45</v>
      </c>
    </row>
    <row r="2" s="1" customFormat="1" ht="13.5">
      <c r="B2" s="2" t="s">
        <v>46</v>
      </c>
    </row>
    <row r="3" spans="2:7" ht="12.75">
      <c r="B3" s="6"/>
      <c r="C3" s="6"/>
      <c r="D3" s="6"/>
      <c r="E3" s="6"/>
      <c r="F3" s="6"/>
      <c r="G3" s="6"/>
    </row>
    <row r="4" spans="2:7" ht="12.75">
      <c r="B4" s="7"/>
      <c r="C4" s="15" t="s">
        <v>3</v>
      </c>
      <c r="D4" s="15" t="s">
        <v>4</v>
      </c>
      <c r="E4" s="15" t="s">
        <v>0</v>
      </c>
      <c r="F4" s="15" t="s">
        <v>5</v>
      </c>
      <c r="G4" s="16" t="s">
        <v>6</v>
      </c>
    </row>
    <row r="5" spans="2:7" ht="12.75">
      <c r="B5" s="7"/>
      <c r="C5" s="15" t="s">
        <v>7</v>
      </c>
      <c r="D5" s="15" t="s">
        <v>8</v>
      </c>
      <c r="E5" s="15" t="s">
        <v>1</v>
      </c>
      <c r="F5" s="15" t="s">
        <v>9</v>
      </c>
      <c r="G5" s="16" t="s">
        <v>10</v>
      </c>
    </row>
    <row r="6" spans="2:7" ht="12.75">
      <c r="B6" s="7"/>
      <c r="C6" s="3"/>
      <c r="D6" s="3"/>
      <c r="E6" s="3"/>
      <c r="F6" s="3"/>
      <c r="G6" s="3"/>
    </row>
    <row r="7" spans="2:8" ht="12.75">
      <c r="B7" s="5" t="s">
        <v>11</v>
      </c>
      <c r="C7" s="14">
        <v>1090000</v>
      </c>
      <c r="D7" s="14">
        <v>0</v>
      </c>
      <c r="E7" s="14">
        <f aca="true" t="shared" si="0" ref="E7:E31">SUM(C7:D7)</f>
        <v>1090000</v>
      </c>
      <c r="F7" s="13">
        <v>5450987</v>
      </c>
      <c r="G7" s="4">
        <f aca="true" t="shared" si="1" ref="G7:G31">(E7/F7)*1000</f>
        <v>199.9637863748345</v>
      </c>
      <c r="H7" s="8"/>
    </row>
    <row r="8" spans="2:8" ht="12.75">
      <c r="B8" s="5" t="s">
        <v>14</v>
      </c>
      <c r="C8" s="14">
        <v>1345041</v>
      </c>
      <c r="D8" s="14">
        <v>0</v>
      </c>
      <c r="E8" s="14">
        <f t="shared" si="0"/>
        <v>1345041</v>
      </c>
      <c r="F8" s="13">
        <v>10604000</v>
      </c>
      <c r="G8" s="4">
        <f t="shared" si="1"/>
        <v>126.84279517163336</v>
      </c>
      <c r="H8" s="8"/>
    </row>
    <row r="9" spans="2:8" ht="12.75">
      <c r="B9" s="5" t="s">
        <v>12</v>
      </c>
      <c r="C9" s="14">
        <v>209378</v>
      </c>
      <c r="D9" s="14">
        <v>0</v>
      </c>
      <c r="E9" s="14">
        <f t="shared" si="0"/>
        <v>209378</v>
      </c>
      <c r="F9" s="13">
        <v>2081900</v>
      </c>
      <c r="G9" s="4">
        <f t="shared" si="1"/>
        <v>100.57063259522552</v>
      </c>
      <c r="H9" s="10"/>
    </row>
    <row r="10" spans="2:8" ht="12.75">
      <c r="B10" s="6" t="s">
        <v>15</v>
      </c>
      <c r="C10" s="14">
        <v>3661730</v>
      </c>
      <c r="D10" s="14">
        <v>367104</v>
      </c>
      <c r="E10" s="14">
        <f t="shared" si="0"/>
        <v>4028834</v>
      </c>
      <c r="F10" s="13">
        <v>51339238</v>
      </c>
      <c r="G10" s="4">
        <f t="shared" si="1"/>
        <v>78.47475258592658</v>
      </c>
      <c r="H10" s="10"/>
    </row>
    <row r="11" spans="2:8" ht="12.75">
      <c r="B11" s="6" t="s">
        <v>13</v>
      </c>
      <c r="C11" s="14">
        <v>8358220</v>
      </c>
      <c r="D11" s="14">
        <v>1370308</v>
      </c>
      <c r="E11" s="14">
        <f t="shared" si="0"/>
        <v>9728528</v>
      </c>
      <c r="F11" s="13">
        <v>126854745</v>
      </c>
      <c r="G11" s="4">
        <f t="shared" si="1"/>
        <v>76.69029644890303</v>
      </c>
      <c r="H11" s="10"/>
    </row>
    <row r="12" spans="2:8" ht="12.75">
      <c r="B12" s="6" t="s">
        <v>17</v>
      </c>
      <c r="C12" s="14">
        <v>5120409</v>
      </c>
      <c r="D12" s="14" t="s">
        <v>42</v>
      </c>
      <c r="E12" s="14">
        <f t="shared" si="0"/>
        <v>5120409</v>
      </c>
      <c r="F12" s="13">
        <v>82438639</v>
      </c>
      <c r="G12" s="4">
        <f t="shared" si="1"/>
        <v>62.111760481635315</v>
      </c>
      <c r="H12" s="10"/>
    </row>
    <row r="13" spans="2:8" ht="12.75">
      <c r="B13" s="6" t="s">
        <v>18</v>
      </c>
      <c r="C13" s="14">
        <v>2267396</v>
      </c>
      <c r="D13" s="14">
        <v>552169</v>
      </c>
      <c r="E13" s="14">
        <f t="shared" si="0"/>
        <v>2819565</v>
      </c>
      <c r="F13" s="13">
        <v>46441049</v>
      </c>
      <c r="G13" s="4">
        <f t="shared" si="1"/>
        <v>60.71277588927847</v>
      </c>
      <c r="H13" s="10"/>
    </row>
    <row r="14" spans="2:8" ht="12.75">
      <c r="B14" s="11" t="s">
        <v>37</v>
      </c>
      <c r="C14" s="14">
        <v>655896</v>
      </c>
      <c r="D14" s="14">
        <v>1364944</v>
      </c>
      <c r="E14" s="14">
        <f t="shared" si="0"/>
        <v>2020840</v>
      </c>
      <c r="F14" s="13">
        <v>37279811</v>
      </c>
      <c r="G14" s="4">
        <f t="shared" si="1"/>
        <v>54.20735636240216</v>
      </c>
      <c r="H14" s="10"/>
    </row>
    <row r="15" spans="2:8" ht="12.75">
      <c r="B15" s="6" t="s">
        <v>43</v>
      </c>
      <c r="C15" s="14">
        <v>1763000</v>
      </c>
      <c r="D15" s="14">
        <v>507000</v>
      </c>
      <c r="E15" s="14">
        <f t="shared" si="0"/>
        <v>2270000</v>
      </c>
      <c r="F15" s="13">
        <v>65480710</v>
      </c>
      <c r="G15" s="4">
        <f t="shared" si="1"/>
        <v>34.66669802450218</v>
      </c>
      <c r="H15" s="10"/>
    </row>
    <row r="16" spans="2:8" ht="12.75">
      <c r="B16" s="6" t="s">
        <v>21</v>
      </c>
      <c r="C16" s="14">
        <v>2795971</v>
      </c>
      <c r="D16" s="14">
        <v>8518734</v>
      </c>
      <c r="E16" s="14">
        <f t="shared" si="0"/>
        <v>11314705</v>
      </c>
      <c r="F16" s="13">
        <v>329093110</v>
      </c>
      <c r="G16" s="4">
        <f t="shared" si="1"/>
        <v>34.38147033828815</v>
      </c>
      <c r="H16" s="8"/>
    </row>
    <row r="17" spans="2:8" ht="12.75">
      <c r="B17" s="11" t="s">
        <v>34</v>
      </c>
      <c r="C17" s="14">
        <v>1575808</v>
      </c>
      <c r="D17" s="14">
        <v>2524717</v>
      </c>
      <c r="E17" s="14">
        <f t="shared" si="0"/>
        <v>4100525</v>
      </c>
      <c r="F17" s="13">
        <v>132328035</v>
      </c>
      <c r="G17" s="4">
        <f t="shared" si="1"/>
        <v>30.98757568643712</v>
      </c>
      <c r="H17" s="8"/>
    </row>
    <row r="18" spans="2:12" ht="12.75">
      <c r="B18" s="11" t="s">
        <v>26</v>
      </c>
      <c r="C18" s="14">
        <v>234151</v>
      </c>
      <c r="D18" s="14">
        <v>60215</v>
      </c>
      <c r="E18" s="14">
        <f t="shared" si="0"/>
        <v>294366</v>
      </c>
      <c r="F18" s="13">
        <v>10254666</v>
      </c>
      <c r="G18" s="4">
        <f t="shared" si="1"/>
        <v>28.70556681221992</v>
      </c>
      <c r="H18" s="8"/>
      <c r="L18" s="17"/>
    </row>
    <row r="19" spans="2:8" ht="12.75">
      <c r="B19" s="6" t="s">
        <v>16</v>
      </c>
      <c r="C19" s="14">
        <v>265958</v>
      </c>
      <c r="D19" s="14">
        <v>42535</v>
      </c>
      <c r="E19" s="14">
        <f t="shared" si="0"/>
        <v>308493</v>
      </c>
      <c r="F19" s="13">
        <v>11376070</v>
      </c>
      <c r="G19" s="4">
        <f t="shared" si="1"/>
        <v>27.11771288327164</v>
      </c>
      <c r="H19" s="10"/>
    </row>
    <row r="20" spans="2:8" ht="12.75">
      <c r="B20" s="6" t="s">
        <v>22</v>
      </c>
      <c r="C20" s="14">
        <v>1519440</v>
      </c>
      <c r="D20" s="14">
        <v>84888</v>
      </c>
      <c r="E20" s="14">
        <f t="shared" si="0"/>
        <v>1604328</v>
      </c>
      <c r="F20" s="13">
        <v>65397000</v>
      </c>
      <c r="G20" s="4">
        <f t="shared" si="1"/>
        <v>24.53213450158264</v>
      </c>
      <c r="H20" s="10"/>
    </row>
    <row r="21" spans="2:8" ht="12.75">
      <c r="B21" s="11" t="s">
        <v>27</v>
      </c>
      <c r="C21" s="14">
        <v>476769</v>
      </c>
      <c r="D21" s="14">
        <v>0</v>
      </c>
      <c r="E21" s="14">
        <f t="shared" si="0"/>
        <v>476769</v>
      </c>
      <c r="F21" s="13">
        <v>19483360</v>
      </c>
      <c r="G21" s="4">
        <f t="shared" si="1"/>
        <v>24.470573864056302</v>
      </c>
      <c r="H21" s="10"/>
    </row>
    <row r="22" spans="2:8" ht="12.75">
      <c r="B22" s="11" t="s">
        <v>28</v>
      </c>
      <c r="C22" s="14">
        <v>23529423</v>
      </c>
      <c r="D22" s="14">
        <v>4279773</v>
      </c>
      <c r="E22" s="14">
        <f t="shared" si="0"/>
        <v>27809196</v>
      </c>
      <c r="F22" s="13">
        <v>1420062022</v>
      </c>
      <c r="G22" s="4">
        <f t="shared" si="1"/>
        <v>19.583085505542797</v>
      </c>
      <c r="H22" s="10"/>
    </row>
    <row r="23" spans="2:8" ht="12.75">
      <c r="B23" s="6" t="s">
        <v>23</v>
      </c>
      <c r="C23" s="14">
        <v>144500</v>
      </c>
      <c r="D23" s="14">
        <v>20400</v>
      </c>
      <c r="E23" s="14">
        <f t="shared" si="0"/>
        <v>164900</v>
      </c>
      <c r="F23" s="13">
        <v>8766201</v>
      </c>
      <c r="G23" s="4">
        <f t="shared" si="1"/>
        <v>18.81088512572322</v>
      </c>
      <c r="H23" s="8"/>
    </row>
    <row r="24" spans="2:8" ht="12.75">
      <c r="B24" s="11" t="s">
        <v>31</v>
      </c>
      <c r="C24" s="14">
        <v>1026461</v>
      </c>
      <c r="D24" s="14">
        <v>523689</v>
      </c>
      <c r="E24" s="14">
        <f t="shared" si="0"/>
        <v>1550150</v>
      </c>
      <c r="F24" s="13">
        <v>82961805</v>
      </c>
      <c r="G24" s="4">
        <f t="shared" si="1"/>
        <v>18.68510454901506</v>
      </c>
      <c r="H24" s="8"/>
    </row>
    <row r="25" spans="2:8" ht="12.75">
      <c r="B25" s="11" t="s">
        <v>24</v>
      </c>
      <c r="C25" s="14">
        <v>670932</v>
      </c>
      <c r="D25" s="14">
        <v>389136</v>
      </c>
      <c r="E25" s="14">
        <f t="shared" si="0"/>
        <v>1060068</v>
      </c>
      <c r="F25" s="13">
        <v>59216525</v>
      </c>
      <c r="G25" s="4">
        <f t="shared" si="1"/>
        <v>17.901557040032323</v>
      </c>
      <c r="H25" s="8"/>
    </row>
    <row r="26" spans="2:8" ht="12.75">
      <c r="B26" s="11" t="s">
        <v>25</v>
      </c>
      <c r="C26" s="14">
        <v>451600</v>
      </c>
      <c r="D26" s="14">
        <v>208046</v>
      </c>
      <c r="E26" s="14">
        <f t="shared" si="0"/>
        <v>659646</v>
      </c>
      <c r="F26" s="13">
        <v>38028278</v>
      </c>
      <c r="G26" s="4">
        <f t="shared" si="1"/>
        <v>17.3461969537511</v>
      </c>
      <c r="H26" s="8"/>
    </row>
    <row r="27" spans="2:7" ht="12.75">
      <c r="B27" s="11" t="s">
        <v>33</v>
      </c>
      <c r="C27" s="14">
        <v>2386758</v>
      </c>
      <c r="D27" s="14">
        <v>493051</v>
      </c>
      <c r="E27" s="14">
        <f t="shared" si="0"/>
        <v>2879809</v>
      </c>
      <c r="F27" s="13">
        <v>212392717</v>
      </c>
      <c r="G27" s="4">
        <f t="shared" si="1"/>
        <v>13.558887708941544</v>
      </c>
    </row>
    <row r="28" spans="2:7" ht="12.75">
      <c r="B28" s="11" t="s">
        <v>38</v>
      </c>
      <c r="C28" s="14">
        <v>1027313</v>
      </c>
      <c r="D28" s="14">
        <v>68213</v>
      </c>
      <c r="E28" s="14">
        <f t="shared" si="0"/>
        <v>1095526</v>
      </c>
      <c r="F28" s="13">
        <v>82820766</v>
      </c>
      <c r="G28" s="4">
        <f t="shared" si="1"/>
        <v>13.227672876147993</v>
      </c>
    </row>
    <row r="29" spans="2:7" ht="12.75">
      <c r="B29" s="11" t="s">
        <v>29</v>
      </c>
      <c r="C29" s="14">
        <v>1563572</v>
      </c>
      <c r="D29" s="14">
        <v>204102</v>
      </c>
      <c r="E29" s="14">
        <f t="shared" si="0"/>
        <v>1767674</v>
      </c>
      <c r="F29" s="13">
        <v>143895551</v>
      </c>
      <c r="G29" s="4">
        <f t="shared" si="1"/>
        <v>12.284424276606023</v>
      </c>
    </row>
    <row r="30" spans="2:7" ht="12.75">
      <c r="B30" s="11" t="s">
        <v>32</v>
      </c>
      <c r="C30" s="14">
        <v>4064774</v>
      </c>
      <c r="D30" s="14">
        <v>1109871</v>
      </c>
      <c r="E30" s="14">
        <f t="shared" si="0"/>
        <v>5174645</v>
      </c>
      <c r="F30" s="13">
        <v>1368737513</v>
      </c>
      <c r="G30" s="4">
        <f t="shared" si="1"/>
        <v>3.7805970471710157</v>
      </c>
    </row>
    <row r="31" spans="2:7" ht="12.75">
      <c r="B31" s="11" t="s">
        <v>20</v>
      </c>
      <c r="C31" s="14" t="s">
        <v>42</v>
      </c>
      <c r="D31" s="14" t="s">
        <v>42</v>
      </c>
      <c r="E31" s="14">
        <f t="shared" si="0"/>
        <v>0</v>
      </c>
      <c r="F31" s="13">
        <v>10053135</v>
      </c>
      <c r="G31" s="4">
        <f t="shared" si="1"/>
        <v>0</v>
      </c>
    </row>
    <row r="32" spans="6:7" ht="12.75">
      <c r="F32" s="12"/>
      <c r="G32" s="9"/>
    </row>
    <row r="33" spans="2:6" ht="12.75">
      <c r="B33" t="s">
        <v>30</v>
      </c>
      <c r="F33" s="12"/>
    </row>
    <row r="35" ht="12.75">
      <c r="B35" s="5" t="s">
        <v>44</v>
      </c>
    </row>
    <row r="39" ht="12.75">
      <c r="C3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4.8515625" style="5" customWidth="1"/>
    <col min="2" max="2" width="32.57421875" style="5" customWidth="1"/>
    <col min="3" max="3" width="18.8515625" style="5" bestFit="1" customWidth="1"/>
    <col min="4" max="4" width="22.7109375" style="5" bestFit="1" customWidth="1"/>
    <col min="5" max="5" width="14.57421875" style="5" customWidth="1"/>
    <col min="6" max="6" width="15.7109375" style="5" customWidth="1"/>
    <col min="7" max="7" width="16.57421875" style="5" customWidth="1"/>
    <col min="8" max="8" width="11.140625" style="5" bestFit="1" customWidth="1"/>
    <col min="9" max="16384" width="9.140625" style="5" customWidth="1"/>
  </cols>
  <sheetData>
    <row r="1" spans="1:2" s="1" customFormat="1" ht="13.5">
      <c r="A1" s="2" t="s">
        <v>2</v>
      </c>
      <c r="B1" s="2" t="s">
        <v>40</v>
      </c>
    </row>
    <row r="2" s="1" customFormat="1" ht="13.5">
      <c r="B2" s="2" t="s">
        <v>41</v>
      </c>
    </row>
    <row r="3" spans="2:7" ht="12.75">
      <c r="B3" s="6"/>
      <c r="C3" s="6"/>
      <c r="D3" s="6"/>
      <c r="E3" s="6"/>
      <c r="F3" s="6"/>
      <c r="G3" s="6"/>
    </row>
    <row r="4" spans="2:7" ht="12.75">
      <c r="B4" s="7"/>
      <c r="C4" s="15" t="s">
        <v>3</v>
      </c>
      <c r="D4" s="15" t="s">
        <v>4</v>
      </c>
      <c r="E4" s="15" t="s">
        <v>0</v>
      </c>
      <c r="F4" s="15" t="s">
        <v>5</v>
      </c>
      <c r="G4" s="16" t="s">
        <v>6</v>
      </c>
    </row>
    <row r="5" spans="2:7" ht="12.75">
      <c r="B5" s="7"/>
      <c r="C5" s="15" t="s">
        <v>7</v>
      </c>
      <c r="D5" s="15" t="s">
        <v>8</v>
      </c>
      <c r="E5" s="15" t="s">
        <v>1</v>
      </c>
      <c r="F5" s="15" t="s">
        <v>9</v>
      </c>
      <c r="G5" s="16" t="s">
        <v>10</v>
      </c>
    </row>
    <row r="6" spans="2:7" ht="12.75">
      <c r="B6" s="7"/>
      <c r="C6" s="3"/>
      <c r="D6" s="3"/>
      <c r="E6" s="3"/>
      <c r="F6" s="3"/>
      <c r="G6" s="3"/>
    </row>
    <row r="7" spans="2:8" ht="12.75">
      <c r="B7" s="5" t="s">
        <v>11</v>
      </c>
      <c r="C7" s="14">
        <v>1001520</v>
      </c>
      <c r="D7" s="14">
        <v>0</v>
      </c>
      <c r="E7" s="14">
        <f aca="true" t="shared" si="0" ref="E7:E31">SUM(C7:D7)</f>
        <v>1001520</v>
      </c>
      <c r="F7" s="13">
        <v>5439000</v>
      </c>
      <c r="G7" s="4">
        <f aca="true" t="shared" si="1" ref="G7:G31">(E7/F7)*1000</f>
        <v>184.13678985107558</v>
      </c>
      <c r="H7" s="8"/>
    </row>
    <row r="8" spans="2:8" ht="12.75">
      <c r="B8" s="5" t="s">
        <v>14</v>
      </c>
      <c r="C8" s="14">
        <v>1413881</v>
      </c>
      <c r="D8" s="14">
        <v>6112</v>
      </c>
      <c r="E8" s="14">
        <f t="shared" si="0"/>
        <v>1419993</v>
      </c>
      <c r="F8" s="13">
        <v>10604000</v>
      </c>
      <c r="G8" s="4">
        <f t="shared" si="1"/>
        <v>133.9110712938514</v>
      </c>
      <c r="H8" s="8"/>
    </row>
    <row r="9" spans="2:8" ht="12.75">
      <c r="B9" s="5" t="s">
        <v>12</v>
      </c>
      <c r="C9" s="14">
        <v>189852</v>
      </c>
      <c r="D9" s="14">
        <v>0</v>
      </c>
      <c r="E9" s="14">
        <f t="shared" si="0"/>
        <v>189852</v>
      </c>
      <c r="F9" s="13">
        <v>2075000</v>
      </c>
      <c r="G9" s="4">
        <f t="shared" si="1"/>
        <v>91.49493975903616</v>
      </c>
      <c r="H9" s="10"/>
    </row>
    <row r="10" spans="2:8" ht="12.75">
      <c r="B10" s="6" t="s">
        <v>15</v>
      </c>
      <c r="C10" s="14">
        <v>3735399</v>
      </c>
      <c r="D10" s="14">
        <v>379514</v>
      </c>
      <c r="E10" s="14">
        <f t="shared" si="0"/>
        <v>4114913</v>
      </c>
      <c r="F10" s="13">
        <v>50594000</v>
      </c>
      <c r="G10" s="4">
        <f t="shared" si="1"/>
        <v>81.33203541921966</v>
      </c>
      <c r="H10" s="10"/>
    </row>
    <row r="11" spans="2:8" ht="12.75">
      <c r="B11" s="6" t="s">
        <v>13</v>
      </c>
      <c r="C11" s="14">
        <v>8347836</v>
      </c>
      <c r="D11" s="14">
        <v>1345910</v>
      </c>
      <c r="E11" s="14">
        <f t="shared" si="0"/>
        <v>9693746</v>
      </c>
      <c r="F11" s="13">
        <v>127975000</v>
      </c>
      <c r="G11" s="4">
        <f t="shared" si="1"/>
        <v>75.74718499706974</v>
      </c>
      <c r="H11" s="10"/>
    </row>
    <row r="12" spans="2:8" ht="12.75">
      <c r="B12" s="6" t="s">
        <v>17</v>
      </c>
      <c r="C12" s="14">
        <v>5645581</v>
      </c>
      <c r="D12" s="14" t="s">
        <v>42</v>
      </c>
      <c r="E12" s="14">
        <f t="shared" si="0"/>
        <v>5645581</v>
      </c>
      <c r="F12" s="13">
        <v>81708000</v>
      </c>
      <c r="G12" s="4">
        <f t="shared" si="1"/>
        <v>69.09459294071573</v>
      </c>
      <c r="H12" s="10"/>
    </row>
    <row r="13" spans="2:8" ht="12.75">
      <c r="B13" s="11" t="s">
        <v>37</v>
      </c>
      <c r="C13" s="14">
        <v>749458</v>
      </c>
      <c r="D13" s="14">
        <v>1450331</v>
      </c>
      <c r="E13" s="14">
        <f t="shared" si="0"/>
        <v>2199789</v>
      </c>
      <c r="F13" s="13">
        <v>35090000</v>
      </c>
      <c r="G13" s="4">
        <f t="shared" si="1"/>
        <v>62.68991165574238</v>
      </c>
      <c r="H13" s="10"/>
    </row>
    <row r="14" spans="2:8" ht="12.75">
      <c r="B14" s="6" t="s">
        <v>18</v>
      </c>
      <c r="C14" s="14">
        <v>2291492</v>
      </c>
      <c r="D14" s="14">
        <v>556843</v>
      </c>
      <c r="E14" s="14">
        <f t="shared" si="0"/>
        <v>2848335</v>
      </c>
      <c r="F14" s="13">
        <v>46398000</v>
      </c>
      <c r="G14" s="4">
        <f t="shared" si="1"/>
        <v>61.389176257597306</v>
      </c>
      <c r="H14" s="10"/>
    </row>
    <row r="15" spans="2:8" ht="12.75">
      <c r="B15" s="6" t="s">
        <v>21</v>
      </c>
      <c r="C15" s="14">
        <v>3033216</v>
      </c>
      <c r="D15" s="14">
        <v>8156769</v>
      </c>
      <c r="E15" s="14">
        <f t="shared" si="0"/>
        <v>11189985</v>
      </c>
      <c r="F15" s="13">
        <v>319929000</v>
      </c>
      <c r="G15" s="4">
        <f t="shared" si="1"/>
        <v>34.97646352784524</v>
      </c>
      <c r="H15" s="10"/>
    </row>
    <row r="16" spans="2:8" ht="12.75">
      <c r="B16" s="6" t="s">
        <v>43</v>
      </c>
      <c r="C16" s="14">
        <v>1748000</v>
      </c>
      <c r="D16" s="14">
        <v>479000</v>
      </c>
      <c r="E16" s="14">
        <f t="shared" si="0"/>
        <v>2227000</v>
      </c>
      <c r="F16" s="13">
        <v>64457000</v>
      </c>
      <c r="G16" s="4">
        <f t="shared" si="1"/>
        <v>34.550165226430025</v>
      </c>
      <c r="H16" s="8"/>
    </row>
    <row r="17" spans="2:8" ht="12.75">
      <c r="B17" s="6" t="s">
        <v>16</v>
      </c>
      <c r="C17" s="14">
        <v>332979</v>
      </c>
      <c r="D17" s="14">
        <v>44023</v>
      </c>
      <c r="E17" s="14">
        <f t="shared" si="0"/>
        <v>377002</v>
      </c>
      <c r="F17" s="13">
        <v>11128246</v>
      </c>
      <c r="G17" s="4">
        <f t="shared" si="1"/>
        <v>33.877935480577975</v>
      </c>
      <c r="H17" s="8"/>
    </row>
    <row r="18" spans="2:8" ht="12.75">
      <c r="B18" s="11" t="s">
        <v>34</v>
      </c>
      <c r="C18" s="14">
        <v>1900029</v>
      </c>
      <c r="D18" s="14">
        <v>2168386</v>
      </c>
      <c r="E18" s="14">
        <f t="shared" si="0"/>
        <v>4068415</v>
      </c>
      <c r="F18" s="13">
        <v>125891000</v>
      </c>
      <c r="G18" s="4">
        <f t="shared" si="1"/>
        <v>32.31696467579096</v>
      </c>
      <c r="H18" s="8"/>
    </row>
    <row r="19" spans="2:8" ht="12.75">
      <c r="B19" s="6" t="s">
        <v>22</v>
      </c>
      <c r="C19" s="14">
        <v>1671166</v>
      </c>
      <c r="D19" s="14">
        <v>78219</v>
      </c>
      <c r="E19" s="14">
        <f t="shared" si="0"/>
        <v>1749385</v>
      </c>
      <c r="F19" s="13">
        <v>65397000</v>
      </c>
      <c r="G19" s="4">
        <f t="shared" si="1"/>
        <v>26.750233191124977</v>
      </c>
      <c r="H19" s="10"/>
    </row>
    <row r="20" spans="2:8" ht="12.75">
      <c r="B20" s="11" t="s">
        <v>20</v>
      </c>
      <c r="C20" s="14">
        <v>226000</v>
      </c>
      <c r="D20" s="14" t="s">
        <v>42</v>
      </c>
      <c r="E20" s="14">
        <f t="shared" si="0"/>
        <v>226000</v>
      </c>
      <c r="F20" s="13">
        <v>9764000</v>
      </c>
      <c r="G20" s="4">
        <f t="shared" si="1"/>
        <v>23.146251536255633</v>
      </c>
      <c r="H20" s="10"/>
    </row>
    <row r="21" spans="2:8" ht="12.75">
      <c r="B21" s="11" t="s">
        <v>31</v>
      </c>
      <c r="C21" s="14">
        <v>1142906</v>
      </c>
      <c r="D21" s="14">
        <v>552825</v>
      </c>
      <c r="E21" s="14">
        <f t="shared" si="0"/>
        <v>1695731</v>
      </c>
      <c r="F21" s="13">
        <v>78271000</v>
      </c>
      <c r="G21" s="4">
        <f t="shared" si="1"/>
        <v>21.66486949189355</v>
      </c>
      <c r="H21" s="10"/>
    </row>
    <row r="22" spans="2:8" ht="12.75">
      <c r="B22" s="11" t="s">
        <v>28</v>
      </c>
      <c r="C22" s="14">
        <v>24806687</v>
      </c>
      <c r="D22" s="14">
        <v>4208747</v>
      </c>
      <c r="E22" s="14">
        <f t="shared" si="0"/>
        <v>29015434</v>
      </c>
      <c r="F22" s="13">
        <v>1397029000</v>
      </c>
      <c r="G22" s="4">
        <f t="shared" si="1"/>
        <v>20.7693856033053</v>
      </c>
      <c r="H22" s="10"/>
    </row>
    <row r="23" spans="2:8" ht="12.75">
      <c r="B23" s="11" t="s">
        <v>24</v>
      </c>
      <c r="C23" s="14">
        <v>742642</v>
      </c>
      <c r="D23" s="14">
        <v>399568</v>
      </c>
      <c r="E23" s="14">
        <f t="shared" si="0"/>
        <v>1142210</v>
      </c>
      <c r="F23" s="13">
        <v>59504000</v>
      </c>
      <c r="G23" s="4">
        <f t="shared" si="1"/>
        <v>19.19551626781393</v>
      </c>
      <c r="H23" s="8"/>
    </row>
    <row r="24" spans="2:8" ht="12.75">
      <c r="B24" s="11" t="s">
        <v>38</v>
      </c>
      <c r="C24" s="14">
        <v>1418550</v>
      </c>
      <c r="D24" s="14">
        <v>96846</v>
      </c>
      <c r="E24" s="14">
        <f t="shared" si="0"/>
        <v>1515396</v>
      </c>
      <c r="F24" s="13">
        <v>79360000</v>
      </c>
      <c r="G24" s="4">
        <f t="shared" si="1"/>
        <v>19.095211693548386</v>
      </c>
      <c r="H24" s="8"/>
    </row>
    <row r="25" spans="2:8" ht="12.75">
      <c r="B25" s="11" t="s">
        <v>27</v>
      </c>
      <c r="C25" s="14">
        <v>359240</v>
      </c>
      <c r="D25" s="14">
        <v>10</v>
      </c>
      <c r="E25" s="14">
        <f t="shared" si="0"/>
        <v>359250</v>
      </c>
      <c r="F25" s="13">
        <v>19877000</v>
      </c>
      <c r="G25" s="4">
        <f t="shared" si="1"/>
        <v>18.073652965739296</v>
      </c>
      <c r="H25" s="8"/>
    </row>
    <row r="26" spans="2:8" ht="12.75">
      <c r="B26" s="11" t="s">
        <v>25</v>
      </c>
      <c r="C26" s="14">
        <v>514700</v>
      </c>
      <c r="D26" s="14">
        <v>175029</v>
      </c>
      <c r="E26" s="14">
        <f t="shared" si="0"/>
        <v>689729</v>
      </c>
      <c r="F26" s="13">
        <v>38265000</v>
      </c>
      <c r="G26" s="4">
        <f t="shared" si="1"/>
        <v>18.025062067163205</v>
      </c>
      <c r="H26" s="8"/>
    </row>
    <row r="27" spans="2:7" ht="12.75">
      <c r="B27" s="11" t="s">
        <v>26</v>
      </c>
      <c r="C27" s="14">
        <v>126426</v>
      </c>
      <c r="D27" s="14">
        <v>49118</v>
      </c>
      <c r="E27" s="14">
        <f t="shared" si="0"/>
        <v>175544</v>
      </c>
      <c r="F27" s="13">
        <v>10418000</v>
      </c>
      <c r="G27" s="4">
        <f t="shared" si="1"/>
        <v>16.8500671913995</v>
      </c>
    </row>
    <row r="28" spans="2:7" ht="12.75">
      <c r="B28" s="11" t="s">
        <v>33</v>
      </c>
      <c r="C28" s="14">
        <v>2269468</v>
      </c>
      <c r="D28" s="14">
        <v>430204</v>
      </c>
      <c r="E28" s="14">
        <f t="shared" si="0"/>
        <v>2699672</v>
      </c>
      <c r="F28" s="13">
        <v>205962000</v>
      </c>
      <c r="G28" s="4">
        <f t="shared" si="1"/>
        <v>13.107621794311571</v>
      </c>
    </row>
    <row r="29" spans="2:7" ht="12.75">
      <c r="B29" s="6" t="s">
        <v>23</v>
      </c>
      <c r="C29" s="14">
        <v>81000</v>
      </c>
      <c r="D29" s="14">
        <v>18880</v>
      </c>
      <c r="E29" s="14">
        <f t="shared" si="0"/>
        <v>99880</v>
      </c>
      <c r="F29" s="13">
        <v>8679000</v>
      </c>
      <c r="G29" s="4">
        <f t="shared" si="1"/>
        <v>11.508238276299112</v>
      </c>
    </row>
    <row r="30" spans="2:7" ht="12.75">
      <c r="B30" s="11" t="s">
        <v>29</v>
      </c>
      <c r="C30" s="14">
        <v>1348029</v>
      </c>
      <c r="D30" s="14">
        <v>203264</v>
      </c>
      <c r="E30" s="14">
        <f t="shared" si="0"/>
        <v>1551293</v>
      </c>
      <c r="F30" s="13">
        <v>143888000</v>
      </c>
      <c r="G30" s="4">
        <f t="shared" si="1"/>
        <v>10.781253474924942</v>
      </c>
    </row>
    <row r="31" spans="2:7" ht="12.75">
      <c r="B31" s="11" t="s">
        <v>32</v>
      </c>
      <c r="C31" s="14">
        <v>3952550</v>
      </c>
      <c r="D31" s="14">
        <v>830346</v>
      </c>
      <c r="E31" s="14">
        <f t="shared" si="0"/>
        <v>4782896</v>
      </c>
      <c r="F31" s="13">
        <v>1309054000</v>
      </c>
      <c r="G31" s="4">
        <f t="shared" si="1"/>
        <v>3.6537041252690874</v>
      </c>
    </row>
    <row r="32" spans="6:7" ht="12.75">
      <c r="F32" s="12"/>
      <c r="G32" s="9"/>
    </row>
    <row r="33" spans="2:6" ht="12.75">
      <c r="B33" t="s">
        <v>30</v>
      </c>
      <c r="F33" s="12"/>
    </row>
    <row r="35" ht="12.75">
      <c r="B35" s="5" t="s">
        <v>44</v>
      </c>
    </row>
    <row r="39" ht="12.75">
      <c r="C3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5" customWidth="1"/>
    <col min="2" max="2" width="32.57421875" style="5" customWidth="1"/>
    <col min="3" max="3" width="18.8515625" style="5" bestFit="1" customWidth="1"/>
    <col min="4" max="4" width="22.7109375" style="5" bestFit="1" customWidth="1"/>
    <col min="5" max="5" width="14.57421875" style="5" customWidth="1"/>
    <col min="6" max="6" width="15.7109375" style="5" customWidth="1"/>
    <col min="7" max="7" width="16.57421875" style="5" customWidth="1"/>
    <col min="8" max="8" width="11.140625" style="5" bestFit="1" customWidth="1"/>
    <col min="9" max="16384" width="9.140625" style="5" customWidth="1"/>
  </cols>
  <sheetData>
    <row r="1" spans="1:2" s="1" customFormat="1" ht="13.5">
      <c r="A1" s="2" t="s">
        <v>2</v>
      </c>
      <c r="B1" s="2" t="s">
        <v>35</v>
      </c>
    </row>
    <row r="2" s="1" customFormat="1" ht="13.5">
      <c r="B2" s="2" t="s">
        <v>36</v>
      </c>
    </row>
    <row r="3" spans="2:7" ht="12.75">
      <c r="B3" s="6"/>
      <c r="C3" s="6"/>
      <c r="D3" s="6"/>
      <c r="E3" s="6"/>
      <c r="F3" s="6"/>
      <c r="G3" s="6"/>
    </row>
    <row r="4" spans="2:7" ht="12.75">
      <c r="B4" s="7"/>
      <c r="C4" s="15" t="s">
        <v>3</v>
      </c>
      <c r="D4" s="15" t="s">
        <v>4</v>
      </c>
      <c r="E4" s="15" t="s">
        <v>0</v>
      </c>
      <c r="F4" s="15" t="s">
        <v>5</v>
      </c>
      <c r="G4" s="16" t="s">
        <v>6</v>
      </c>
    </row>
    <row r="5" spans="2:7" ht="12.75">
      <c r="B5" s="7"/>
      <c r="C5" s="15" t="s">
        <v>7</v>
      </c>
      <c r="D5" s="15" t="s">
        <v>8</v>
      </c>
      <c r="E5" s="15" t="s">
        <v>1</v>
      </c>
      <c r="F5" s="15" t="s">
        <v>9</v>
      </c>
      <c r="G5" s="16" t="s">
        <v>10</v>
      </c>
    </row>
    <row r="6" spans="2:7" ht="12.75">
      <c r="B6" s="7"/>
      <c r="C6" s="3"/>
      <c r="D6" s="3"/>
      <c r="E6" s="3"/>
      <c r="F6" s="3"/>
      <c r="G6" s="3"/>
    </row>
    <row r="7" spans="2:8" ht="12.75">
      <c r="B7" s="5" t="s">
        <v>11</v>
      </c>
      <c r="C7" s="14">
        <v>1040000</v>
      </c>
      <c r="D7" s="14">
        <v>0</v>
      </c>
      <c r="E7" s="14">
        <f aca="true" t="shared" si="0" ref="E7:E31">SUM(C7:D7)</f>
        <v>1040000</v>
      </c>
      <c r="F7" s="13">
        <v>5426000</v>
      </c>
      <c r="G7" s="4">
        <f aca="true" t="shared" si="1" ref="G7:G31">(E7/F7)*1000</f>
        <v>191.6697382970881</v>
      </c>
      <c r="H7" s="8"/>
    </row>
    <row r="8" spans="2:8" ht="12.75">
      <c r="B8" s="5" t="s">
        <v>14</v>
      </c>
      <c r="C8" s="14">
        <v>1344182</v>
      </c>
      <c r="D8" s="14">
        <v>5714</v>
      </c>
      <c r="E8" s="14">
        <f t="shared" si="0"/>
        <v>1349896</v>
      </c>
      <c r="F8" s="13">
        <v>10543000</v>
      </c>
      <c r="G8" s="4">
        <f t="shared" si="1"/>
        <v>128.03718106800721</v>
      </c>
      <c r="H8" s="8"/>
    </row>
    <row r="9" spans="2:8" ht="12.75">
      <c r="B9" s="6" t="s">
        <v>15</v>
      </c>
      <c r="C9" s="14">
        <v>3859991</v>
      </c>
      <c r="D9" s="14">
        <v>368518</v>
      </c>
      <c r="E9" s="14">
        <f t="shared" si="0"/>
        <v>4228509</v>
      </c>
      <c r="F9" s="13">
        <v>50293000</v>
      </c>
      <c r="G9" s="4">
        <f t="shared" si="1"/>
        <v>84.07748593243593</v>
      </c>
      <c r="H9" s="10"/>
    </row>
    <row r="10" spans="2:8" ht="12.75">
      <c r="B10" s="6" t="s">
        <v>17</v>
      </c>
      <c r="C10" s="14">
        <v>5746808</v>
      </c>
      <c r="D10" s="14">
        <v>315754</v>
      </c>
      <c r="E10" s="14">
        <f t="shared" si="0"/>
        <v>6062562</v>
      </c>
      <c r="F10" s="13">
        <v>80689000</v>
      </c>
      <c r="G10" s="4">
        <f t="shared" si="1"/>
        <v>75.13492545452293</v>
      </c>
      <c r="H10" s="10"/>
    </row>
    <row r="11" spans="2:8" ht="12.75">
      <c r="B11" s="6" t="s">
        <v>13</v>
      </c>
      <c r="C11" s="14">
        <v>7873886</v>
      </c>
      <c r="D11" s="14">
        <v>1330704</v>
      </c>
      <c r="E11" s="14">
        <f t="shared" si="0"/>
        <v>9204590</v>
      </c>
      <c r="F11" s="13">
        <v>126573000</v>
      </c>
      <c r="G11" s="4">
        <f t="shared" si="1"/>
        <v>72.72159149265642</v>
      </c>
      <c r="H11" s="10"/>
    </row>
    <row r="12" spans="2:8" ht="12.75">
      <c r="B12" s="11" t="s">
        <v>37</v>
      </c>
      <c r="C12" s="14">
        <v>802057</v>
      </c>
      <c r="D12" s="14">
        <v>1568214</v>
      </c>
      <c r="E12" s="14">
        <f t="shared" si="0"/>
        <v>2370271</v>
      </c>
      <c r="F12" s="13">
        <v>35940000</v>
      </c>
      <c r="G12" s="4">
        <f t="shared" si="1"/>
        <v>65.95077907623816</v>
      </c>
      <c r="H12" s="10"/>
    </row>
    <row r="13" spans="2:8" ht="12.75">
      <c r="B13" s="5" t="s">
        <v>12</v>
      </c>
      <c r="C13" s="14">
        <v>133702</v>
      </c>
      <c r="D13" s="14">
        <v>0</v>
      </c>
      <c r="E13" s="14">
        <f t="shared" si="0"/>
        <v>133702</v>
      </c>
      <c r="F13" s="13">
        <v>2068000</v>
      </c>
      <c r="G13" s="4">
        <f t="shared" si="1"/>
        <v>64.65280464216634</v>
      </c>
      <c r="H13" s="10"/>
    </row>
    <row r="14" spans="2:8" ht="12.75">
      <c r="B14" s="6" t="s">
        <v>18</v>
      </c>
      <c r="C14" s="14">
        <v>2354117</v>
      </c>
      <c r="D14" s="14">
        <v>531805</v>
      </c>
      <c r="E14" s="14">
        <f t="shared" si="0"/>
        <v>2885922</v>
      </c>
      <c r="F14" s="13">
        <v>46122000</v>
      </c>
      <c r="G14" s="4">
        <f t="shared" si="1"/>
        <v>62.57148432418369</v>
      </c>
      <c r="H14" s="10"/>
    </row>
    <row r="15" spans="2:8" ht="12.75">
      <c r="B15" s="6" t="s">
        <v>21</v>
      </c>
      <c r="C15" s="14">
        <v>3934357</v>
      </c>
      <c r="D15" s="14">
        <v>8263780</v>
      </c>
      <c r="E15" s="14">
        <f t="shared" si="0"/>
        <v>12198137</v>
      </c>
      <c r="F15" s="13">
        <v>321774000</v>
      </c>
      <c r="G15" s="4">
        <f t="shared" si="1"/>
        <v>37.9090199954005</v>
      </c>
      <c r="H15" s="10"/>
    </row>
    <row r="16" spans="2:8" ht="12.75">
      <c r="B16" s="6" t="s">
        <v>16</v>
      </c>
      <c r="C16" s="14">
        <v>354003</v>
      </c>
      <c r="D16" s="14">
        <v>45424</v>
      </c>
      <c r="E16" s="14">
        <f t="shared" si="0"/>
        <v>399427</v>
      </c>
      <c r="F16" s="13">
        <v>11128246</v>
      </c>
      <c r="G16" s="4">
        <f t="shared" si="1"/>
        <v>35.893077848926055</v>
      </c>
      <c r="H16" s="8"/>
    </row>
    <row r="17" spans="2:8" ht="12.75">
      <c r="B17" s="11" t="s">
        <v>34</v>
      </c>
      <c r="C17" s="14">
        <v>1993168</v>
      </c>
      <c r="D17" s="14">
        <v>1604294</v>
      </c>
      <c r="E17" s="14">
        <f t="shared" si="0"/>
        <v>3597462</v>
      </c>
      <c r="F17" s="13">
        <v>127017000</v>
      </c>
      <c r="G17" s="4">
        <f t="shared" si="1"/>
        <v>28.322681215900236</v>
      </c>
      <c r="H17" s="8"/>
    </row>
    <row r="18" spans="2:8" ht="12.75">
      <c r="B18" s="6" t="s">
        <v>22</v>
      </c>
      <c r="C18" s="14">
        <v>1722698</v>
      </c>
      <c r="D18" s="14">
        <v>93924</v>
      </c>
      <c r="E18" s="14">
        <f t="shared" si="0"/>
        <v>1816622</v>
      </c>
      <c r="F18" s="13">
        <v>64716000</v>
      </c>
      <c r="G18" s="4">
        <f t="shared" si="1"/>
        <v>28.070678039433833</v>
      </c>
      <c r="H18" s="8"/>
    </row>
    <row r="19" spans="2:8" ht="12.75">
      <c r="B19" s="6" t="s">
        <v>19</v>
      </c>
      <c r="C19" s="14">
        <v>1626000</v>
      </c>
      <c r="D19" s="14">
        <v>456</v>
      </c>
      <c r="E19" s="14">
        <f t="shared" si="0"/>
        <v>1626456</v>
      </c>
      <c r="F19" s="13">
        <v>64395000</v>
      </c>
      <c r="G19" s="4">
        <f t="shared" si="1"/>
        <v>25.257488935476356</v>
      </c>
      <c r="H19" s="10"/>
    </row>
    <row r="20" spans="2:8" ht="12.75">
      <c r="B20" s="11" t="s">
        <v>20</v>
      </c>
      <c r="C20" s="14">
        <v>205374</v>
      </c>
      <c r="D20" s="14" t="s">
        <v>39</v>
      </c>
      <c r="E20" s="14">
        <f t="shared" si="0"/>
        <v>205374</v>
      </c>
      <c r="F20" s="13">
        <v>9779000</v>
      </c>
      <c r="G20" s="4">
        <f t="shared" si="1"/>
        <v>21.001533899171694</v>
      </c>
      <c r="H20" s="10"/>
    </row>
    <row r="21" spans="2:8" ht="12.75">
      <c r="B21" s="11" t="s">
        <v>28</v>
      </c>
      <c r="C21" s="14">
        <v>24420744</v>
      </c>
      <c r="D21" s="14">
        <v>3698050</v>
      </c>
      <c r="E21" s="14">
        <f t="shared" si="0"/>
        <v>28118794</v>
      </c>
      <c r="F21" s="13">
        <v>1376049000</v>
      </c>
      <c r="G21" s="4">
        <f t="shared" si="1"/>
        <v>20.434442378142055</v>
      </c>
      <c r="H21" s="10"/>
    </row>
    <row r="22" spans="2:8" ht="12.75">
      <c r="B22" s="11" t="s">
        <v>31</v>
      </c>
      <c r="C22" s="14">
        <v>950888</v>
      </c>
      <c r="D22" s="14">
        <v>535039</v>
      </c>
      <c r="E22" s="14">
        <f t="shared" si="0"/>
        <v>1485927</v>
      </c>
      <c r="F22" s="13">
        <v>78666000</v>
      </c>
      <c r="G22" s="4">
        <f t="shared" si="1"/>
        <v>18.889062619174737</v>
      </c>
      <c r="H22" s="10"/>
    </row>
    <row r="23" spans="2:8" ht="12.75">
      <c r="B23" s="11" t="s">
        <v>24</v>
      </c>
      <c r="C23" s="14">
        <v>713182</v>
      </c>
      <c r="D23" s="14">
        <v>390334</v>
      </c>
      <c r="E23" s="14">
        <f t="shared" si="0"/>
        <v>1103516</v>
      </c>
      <c r="F23" s="13">
        <v>59798000</v>
      </c>
      <c r="G23" s="4">
        <f t="shared" si="1"/>
        <v>18.454062008762836</v>
      </c>
      <c r="H23" s="8"/>
    </row>
    <row r="24" spans="2:8" ht="12.75">
      <c r="B24" s="11" t="s">
        <v>27</v>
      </c>
      <c r="C24" s="14">
        <v>358861</v>
      </c>
      <c r="D24" s="14">
        <v>445</v>
      </c>
      <c r="E24" s="14">
        <f t="shared" si="0"/>
        <v>359306</v>
      </c>
      <c r="F24" s="13">
        <v>19511000</v>
      </c>
      <c r="G24" s="4">
        <f t="shared" si="1"/>
        <v>18.41556045307775</v>
      </c>
      <c r="H24" s="8"/>
    </row>
    <row r="25" spans="2:8" ht="12.75">
      <c r="B25" s="11" t="s">
        <v>38</v>
      </c>
      <c r="C25" s="14">
        <v>1074000</v>
      </c>
      <c r="D25" s="14">
        <v>9071</v>
      </c>
      <c r="E25" s="14">
        <f t="shared" si="0"/>
        <v>1083071</v>
      </c>
      <c r="F25" s="13">
        <v>79109000</v>
      </c>
      <c r="G25" s="4">
        <f t="shared" si="1"/>
        <v>13.690869559721397</v>
      </c>
      <c r="H25" s="8"/>
    </row>
    <row r="26" spans="2:8" ht="12.75">
      <c r="B26" s="6" t="s">
        <v>23</v>
      </c>
      <c r="C26" s="14">
        <v>90000</v>
      </c>
      <c r="D26" s="14">
        <v>18000</v>
      </c>
      <c r="E26" s="14">
        <f t="shared" si="0"/>
        <v>108000</v>
      </c>
      <c r="F26" s="13">
        <v>8545000</v>
      </c>
      <c r="G26" s="4">
        <f t="shared" si="1"/>
        <v>12.638970157987126</v>
      </c>
      <c r="H26" s="8"/>
    </row>
    <row r="27" spans="2:7" ht="12.75">
      <c r="B27" s="11" t="s">
        <v>33</v>
      </c>
      <c r="C27" s="14">
        <v>1778464</v>
      </c>
      <c r="D27" s="14">
        <v>377892</v>
      </c>
      <c r="E27" s="14">
        <f t="shared" si="0"/>
        <v>2156356</v>
      </c>
      <c r="F27" s="13">
        <v>207848000</v>
      </c>
      <c r="G27" s="4">
        <f t="shared" si="1"/>
        <v>10.37467764905123</v>
      </c>
    </row>
    <row r="28" spans="2:7" ht="12.75">
      <c r="B28" s="11" t="s">
        <v>29</v>
      </c>
      <c r="C28" s="14">
        <v>1124774</v>
      </c>
      <c r="D28" s="14">
        <v>179215</v>
      </c>
      <c r="E28" s="14">
        <f t="shared" si="0"/>
        <v>1303989</v>
      </c>
      <c r="F28" s="13">
        <v>143457000</v>
      </c>
      <c r="G28" s="4">
        <f t="shared" si="1"/>
        <v>9.089755118258433</v>
      </c>
    </row>
    <row r="29" spans="2:7" ht="12.75">
      <c r="B29" s="11" t="s">
        <v>26</v>
      </c>
      <c r="C29" s="14">
        <v>992</v>
      </c>
      <c r="D29" s="14">
        <v>43896</v>
      </c>
      <c r="E29" s="14">
        <f t="shared" si="0"/>
        <v>44888</v>
      </c>
      <c r="F29" s="13">
        <v>10350000</v>
      </c>
      <c r="G29" s="4">
        <f t="shared" si="1"/>
        <v>4.337004830917874</v>
      </c>
    </row>
    <row r="30" spans="2:7" ht="12.75">
      <c r="B30" s="11" t="s">
        <v>25</v>
      </c>
      <c r="C30" s="14">
        <v>5546</v>
      </c>
      <c r="D30" s="14">
        <v>127237</v>
      </c>
      <c r="E30" s="14">
        <f t="shared" si="0"/>
        <v>132783</v>
      </c>
      <c r="F30" s="13">
        <v>38612000</v>
      </c>
      <c r="G30" s="4">
        <f t="shared" si="1"/>
        <v>3.4389050036258157</v>
      </c>
    </row>
    <row r="31" spans="2:7" ht="12.75">
      <c r="B31" s="11" t="s">
        <v>32</v>
      </c>
      <c r="C31" s="14">
        <v>3677605</v>
      </c>
      <c r="D31" s="14">
        <v>81136</v>
      </c>
      <c r="E31" s="14">
        <f t="shared" si="0"/>
        <v>3758741</v>
      </c>
      <c r="F31" s="13">
        <v>1311051000</v>
      </c>
      <c r="G31" s="4">
        <f t="shared" si="1"/>
        <v>2.8669677991168916</v>
      </c>
    </row>
    <row r="32" spans="6:7" ht="12.75">
      <c r="F32" s="12"/>
      <c r="G32" s="9"/>
    </row>
    <row r="33" spans="2:6" ht="12.75">
      <c r="B33" t="s">
        <v>30</v>
      </c>
      <c r="F33" s="12"/>
    </row>
    <row r="39" ht="12.75">
      <c r="C39" s="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2021-05-10T14:04:14Z</dcterms:modified>
  <cp:category/>
  <cp:version/>
  <cp:contentType/>
  <cp:contentStatus/>
</cp:coreProperties>
</file>