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285" activeTab="0"/>
  </bookViews>
  <sheets>
    <sheet name="12_ motos province" sheetId="1" r:id="rId1"/>
  </sheets>
  <definedNames>
    <definedName name="_xlnm.Print_Area" localSheetId="0">'12_ motos province'!$A$1:$H$20</definedName>
  </definedNames>
  <calcPr fullCalcOnLoad="1"/>
</workbook>
</file>

<file path=xl/sharedStrings.xml><?xml version="1.0" encoding="utf-8"?>
<sst xmlns="http://schemas.openxmlformats.org/spreadsheetml/2006/main" count="170" uniqueCount="26">
  <si>
    <t>Source: SPF Mobilité &amp; Transports - FEBIAC</t>
  </si>
  <si>
    <t>Anvers - Antwerpen</t>
  </si>
  <si>
    <t>Brabant wallon - Waals-Brabant</t>
  </si>
  <si>
    <t>Hainaut - Henegouwen</t>
  </si>
  <si>
    <t>Limbourg - Limburg</t>
  </si>
  <si>
    <t>Luxembourg - Luxemburg</t>
  </si>
  <si>
    <t>Namur - Namen</t>
  </si>
  <si>
    <t>Région flamande - Vlaams Gewest</t>
  </si>
  <si>
    <t>Région wallonne - Waals Gewest</t>
  </si>
  <si>
    <t>%</t>
  </si>
  <si>
    <t>Occasions</t>
  </si>
  <si>
    <t>Liège - Luik</t>
  </si>
  <si>
    <t>Le Royaume - Het Rijk</t>
  </si>
  <si>
    <t>Immatriculations de motos, trikes et quads neufs et d'occasion par province</t>
  </si>
  <si>
    <t>Inschrijvingen van nieuwe en tweedehandse motorfietsen, trikes en quads per provincie</t>
  </si>
  <si>
    <t>Neufs</t>
  </si>
  <si>
    <t>Région Bruxelles-Capitale - 
Brussels Hoofdstedelijk Gewest</t>
  </si>
  <si>
    <t xml:space="preserve">Région Bruxelles-Capitale - 
Brussels Hoofdstelijk Gewest </t>
  </si>
  <si>
    <t>Vlaams-Brabant - Brabant flamand</t>
  </si>
  <si>
    <t>Oost-Vlaanderen - Flandre orientale</t>
  </si>
  <si>
    <t>West-Vlaanderen - Flandre occidentale</t>
  </si>
  <si>
    <t>Bron: FOD Mobiliteit en Vervoer - FEBIAC</t>
  </si>
  <si>
    <t>Nieuw</t>
  </si>
  <si>
    <t>Tweedehands</t>
  </si>
  <si>
    <t>12.</t>
  </si>
  <si>
    <t>#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</si>
</sst>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;0;0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81" fontId="0" fillId="0" borderId="0" xfId="61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9" fontId="2" fillId="0" borderId="10" xfId="61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9" fontId="2" fillId="0" borderId="10" xfId="61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/>
    </xf>
    <xf numFmtId="181" fontId="0" fillId="0" borderId="10" xfId="61" applyNumberFormat="1" applyFont="1" applyFill="1" applyBorder="1" applyAlignment="1" applyProtection="1">
      <alignment vertical="center"/>
      <protection/>
    </xf>
    <xf numFmtId="181" fontId="2" fillId="0" borderId="0" xfId="61" applyNumberFormat="1" applyFont="1" applyBorder="1" applyAlignment="1">
      <alignment vertical="center"/>
    </xf>
    <xf numFmtId="181" fontId="2" fillId="0" borderId="0" xfId="61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zoomScale="80" zoomScaleNormal="80" zoomScalePageLayoutView="0" workbookViewId="0" topLeftCell="A34">
      <selection activeCell="S60" sqref="S60"/>
    </sheetView>
  </sheetViews>
  <sheetFormatPr defaultColWidth="8.7109375" defaultRowHeight="12.75"/>
  <cols>
    <col min="1" max="1" width="3.57421875" style="4" bestFit="1" customWidth="1"/>
    <col min="2" max="2" width="33.57421875" style="4" customWidth="1"/>
    <col min="3" max="3" width="6.57421875" style="4" customWidth="1"/>
    <col min="4" max="4" width="6.140625" style="4" bestFit="1" customWidth="1"/>
    <col min="5" max="5" width="6.57421875" style="4" bestFit="1" customWidth="1"/>
    <col min="6" max="6" width="6.140625" style="4" customWidth="1"/>
    <col min="7" max="7" width="6.57421875" style="4" bestFit="1" customWidth="1"/>
    <col min="8" max="8" width="6.140625" style="4" bestFit="1" customWidth="1"/>
    <col min="9" max="9" width="6.57421875" style="4" bestFit="1" customWidth="1"/>
    <col min="10" max="10" width="6.140625" style="4" bestFit="1" customWidth="1"/>
    <col min="11" max="11" width="6.57421875" style="4" bestFit="1" customWidth="1"/>
    <col min="12" max="12" width="6.140625" style="4" bestFit="1" customWidth="1"/>
    <col min="13" max="13" width="6.57421875" style="4" bestFit="1" customWidth="1"/>
    <col min="14" max="14" width="6.140625" style="4" bestFit="1" customWidth="1"/>
    <col min="15" max="15" width="6.57421875" style="4" bestFit="1" customWidth="1"/>
    <col min="16" max="16" width="6.140625" style="4" bestFit="1" customWidth="1"/>
    <col min="17" max="17" width="6.57421875" style="4" bestFit="1" customWidth="1"/>
    <col min="18" max="18" width="6.140625" style="4" bestFit="1" customWidth="1"/>
    <col min="19" max="19" width="6.57421875" style="4" bestFit="1" customWidth="1"/>
    <col min="20" max="20" width="6.140625" style="4" bestFit="1" customWidth="1"/>
    <col min="21" max="21" width="6.57421875" style="4" bestFit="1" customWidth="1"/>
    <col min="22" max="22" width="6.140625" style="4" bestFit="1" customWidth="1"/>
    <col min="23" max="23" width="6.57421875" style="4" bestFit="1" customWidth="1"/>
    <col min="24" max="24" width="6.140625" style="4" bestFit="1" customWidth="1"/>
    <col min="25" max="25" width="6.57421875" style="4" bestFit="1" customWidth="1"/>
    <col min="26" max="26" width="6.140625" style="4" bestFit="1" customWidth="1"/>
    <col min="27" max="27" width="6.57421875" style="4" bestFit="1" customWidth="1"/>
    <col min="28" max="28" width="6.140625" style="4" bestFit="1" customWidth="1"/>
    <col min="29" max="29" width="6.57421875" style="4" bestFit="1" customWidth="1"/>
    <col min="30" max="30" width="6.140625" style="4" bestFit="1" customWidth="1"/>
    <col min="31" max="31" width="6.57421875" style="4" bestFit="1" customWidth="1"/>
    <col min="32" max="32" width="6.140625" style="4" bestFit="1" customWidth="1"/>
    <col min="33" max="33" width="6.57421875" style="4" bestFit="1" customWidth="1"/>
    <col min="34" max="34" width="6.140625" style="4" bestFit="1" customWidth="1"/>
    <col min="35" max="35" width="6.57421875" style="4" bestFit="1" customWidth="1"/>
    <col min="36" max="36" width="6.140625" style="4" bestFit="1" customWidth="1"/>
    <col min="37" max="37" width="6.57421875" style="4" bestFit="1" customWidth="1"/>
    <col min="38" max="38" width="6.140625" style="4" bestFit="1" customWidth="1"/>
    <col min="39" max="39" width="6.57421875" style="4" bestFit="1" customWidth="1"/>
    <col min="40" max="40" width="6.140625" style="4" bestFit="1" customWidth="1"/>
    <col min="41" max="41" width="6.57421875" style="4" bestFit="1" customWidth="1"/>
    <col min="42" max="42" width="6.140625" style="4" bestFit="1" customWidth="1"/>
    <col min="43" max="43" width="6.57421875" style="4" bestFit="1" customWidth="1"/>
    <col min="44" max="44" width="6.140625" style="4" bestFit="1" customWidth="1"/>
    <col min="45" max="45" width="6.57421875" style="4" bestFit="1" customWidth="1"/>
    <col min="46" max="46" width="6.140625" style="4" bestFit="1" customWidth="1"/>
    <col min="47" max="47" width="6.57421875" style="4" bestFit="1" customWidth="1"/>
    <col min="48" max="48" width="6.140625" style="4" bestFit="1" customWidth="1"/>
    <col min="49" max="49" width="6.57421875" style="4" bestFit="1" customWidth="1"/>
    <col min="50" max="50" width="6.140625" style="4" bestFit="1" customWidth="1"/>
    <col min="51" max="51" width="6.57421875" style="4" bestFit="1" customWidth="1"/>
    <col min="52" max="52" width="6.140625" style="4" bestFit="1" customWidth="1"/>
    <col min="53" max="53" width="6.57421875" style="4" bestFit="1" customWidth="1"/>
    <col min="54" max="54" width="6.140625" style="4" bestFit="1" customWidth="1"/>
    <col min="55" max="55" width="6.57421875" style="4" bestFit="1" customWidth="1"/>
    <col min="56" max="56" width="6.140625" style="4" bestFit="1" customWidth="1"/>
    <col min="57" max="57" width="6.57421875" style="4" bestFit="1" customWidth="1"/>
    <col min="58" max="58" width="6.140625" style="4" bestFit="1" customWidth="1"/>
    <col min="59" max="16384" width="8.7109375" style="4" customWidth="1"/>
  </cols>
  <sheetData>
    <row r="1" spans="1:2" ht="13.5">
      <c r="A1" s="2" t="s">
        <v>24</v>
      </c>
      <c r="B1" s="3" t="s">
        <v>13</v>
      </c>
    </row>
    <row r="2" spans="1:2" ht="13.5">
      <c r="A2" s="2"/>
      <c r="B2" s="3" t="s">
        <v>14</v>
      </c>
    </row>
    <row r="3" spans="3:10" ht="12.75">
      <c r="C3" s="5"/>
      <c r="D3" s="5"/>
      <c r="E3" s="5"/>
      <c r="F3" s="5"/>
      <c r="G3" s="5"/>
      <c r="H3" s="5"/>
      <c r="I3" s="5"/>
      <c r="J3" s="5"/>
    </row>
    <row r="4" spans="2:30" ht="12.75">
      <c r="B4" s="6"/>
      <c r="C4" s="27">
        <v>2000</v>
      </c>
      <c r="D4" s="27"/>
      <c r="E4" s="27"/>
      <c r="F4" s="27"/>
      <c r="G4" s="27">
        <v>2005</v>
      </c>
      <c r="H4" s="27"/>
      <c r="I4" s="27"/>
      <c r="J4" s="27"/>
      <c r="K4" s="27">
        <v>2010</v>
      </c>
      <c r="L4" s="27"/>
      <c r="M4" s="27"/>
      <c r="N4" s="27"/>
      <c r="O4" s="27">
        <v>2011</v>
      </c>
      <c r="P4" s="27"/>
      <c r="Q4" s="27"/>
      <c r="R4" s="27"/>
      <c r="S4" s="27">
        <v>2012</v>
      </c>
      <c r="T4" s="27"/>
      <c r="U4" s="27"/>
      <c r="V4" s="27"/>
      <c r="W4" s="27">
        <v>2013</v>
      </c>
      <c r="X4" s="27"/>
      <c r="Y4" s="27"/>
      <c r="Z4" s="27"/>
      <c r="AA4" s="27">
        <v>2014</v>
      </c>
      <c r="AB4" s="27"/>
      <c r="AC4" s="27"/>
      <c r="AD4" s="27"/>
    </row>
    <row r="5" spans="2:30" ht="12.75">
      <c r="B5" s="6"/>
      <c r="C5" s="27" t="s">
        <v>15</v>
      </c>
      <c r="D5" s="27"/>
      <c r="E5" s="27" t="s">
        <v>10</v>
      </c>
      <c r="F5" s="27"/>
      <c r="G5" s="27" t="s">
        <v>15</v>
      </c>
      <c r="H5" s="27"/>
      <c r="I5" s="27" t="s">
        <v>10</v>
      </c>
      <c r="J5" s="27"/>
      <c r="K5" s="27" t="s">
        <v>15</v>
      </c>
      <c r="L5" s="27"/>
      <c r="M5" s="27" t="s">
        <v>10</v>
      </c>
      <c r="N5" s="27"/>
      <c r="O5" s="27" t="s">
        <v>15</v>
      </c>
      <c r="P5" s="27"/>
      <c r="Q5" s="27" t="s">
        <v>10</v>
      </c>
      <c r="R5" s="27"/>
      <c r="S5" s="27" t="s">
        <v>15</v>
      </c>
      <c r="T5" s="27"/>
      <c r="U5" s="27" t="s">
        <v>10</v>
      </c>
      <c r="V5" s="27"/>
      <c r="W5" s="27" t="s">
        <v>15</v>
      </c>
      <c r="X5" s="27"/>
      <c r="Y5" s="27" t="s">
        <v>10</v>
      </c>
      <c r="Z5" s="27"/>
      <c r="AA5" s="27" t="s">
        <v>15</v>
      </c>
      <c r="AB5" s="27"/>
      <c r="AC5" s="27" t="s">
        <v>10</v>
      </c>
      <c r="AD5" s="27"/>
    </row>
    <row r="6" spans="2:30" ht="12.75">
      <c r="B6" s="6"/>
      <c r="C6" s="27" t="s">
        <v>22</v>
      </c>
      <c r="D6" s="27"/>
      <c r="E6" s="27" t="s">
        <v>23</v>
      </c>
      <c r="F6" s="27"/>
      <c r="G6" s="27" t="s">
        <v>22</v>
      </c>
      <c r="H6" s="27"/>
      <c r="I6" s="27" t="s">
        <v>23</v>
      </c>
      <c r="J6" s="27"/>
      <c r="K6" s="27" t="s">
        <v>22</v>
      </c>
      <c r="L6" s="27"/>
      <c r="M6" s="27" t="s">
        <v>23</v>
      </c>
      <c r="N6" s="27"/>
      <c r="O6" s="27" t="s">
        <v>22</v>
      </c>
      <c r="P6" s="27"/>
      <c r="Q6" s="27" t="s">
        <v>23</v>
      </c>
      <c r="R6" s="27"/>
      <c r="S6" s="27" t="s">
        <v>22</v>
      </c>
      <c r="T6" s="27"/>
      <c r="U6" s="27" t="s">
        <v>23</v>
      </c>
      <c r="V6" s="27"/>
      <c r="W6" s="27" t="s">
        <v>22</v>
      </c>
      <c r="X6" s="27"/>
      <c r="Y6" s="27" t="s">
        <v>23</v>
      </c>
      <c r="Z6" s="27"/>
      <c r="AA6" s="27" t="s">
        <v>22</v>
      </c>
      <c r="AB6" s="27"/>
      <c r="AC6" s="27" t="s">
        <v>23</v>
      </c>
      <c r="AD6" s="27"/>
    </row>
    <row r="7" spans="2:30" ht="12.75">
      <c r="B7" s="6"/>
      <c r="C7" s="21" t="s">
        <v>25</v>
      </c>
      <c r="D7" s="21" t="s">
        <v>9</v>
      </c>
      <c r="E7" s="21" t="s">
        <v>25</v>
      </c>
      <c r="F7" s="21" t="s">
        <v>9</v>
      </c>
      <c r="G7" s="21" t="s">
        <v>25</v>
      </c>
      <c r="H7" s="21" t="s">
        <v>9</v>
      </c>
      <c r="I7" s="21" t="s">
        <v>25</v>
      </c>
      <c r="J7" s="21" t="s">
        <v>9</v>
      </c>
      <c r="K7" s="21" t="s">
        <v>25</v>
      </c>
      <c r="L7" s="21" t="s">
        <v>9</v>
      </c>
      <c r="M7" s="21" t="s">
        <v>25</v>
      </c>
      <c r="N7" s="21" t="s">
        <v>9</v>
      </c>
      <c r="O7" s="21" t="s">
        <v>25</v>
      </c>
      <c r="P7" s="21" t="s">
        <v>9</v>
      </c>
      <c r="Q7" s="21" t="s">
        <v>25</v>
      </c>
      <c r="R7" s="21" t="s">
        <v>9</v>
      </c>
      <c r="S7" s="21" t="s">
        <v>25</v>
      </c>
      <c r="T7" s="21" t="s">
        <v>9</v>
      </c>
      <c r="U7" s="21" t="s">
        <v>25</v>
      </c>
      <c r="V7" s="21" t="s">
        <v>9</v>
      </c>
      <c r="W7" s="21" t="s">
        <v>25</v>
      </c>
      <c r="X7" s="21" t="s">
        <v>9</v>
      </c>
      <c r="Y7" s="21" t="s">
        <v>25</v>
      </c>
      <c r="Z7" s="21" t="s">
        <v>9</v>
      </c>
      <c r="AA7" s="21" t="s">
        <v>25</v>
      </c>
      <c r="AB7" s="21" t="s">
        <v>9</v>
      </c>
      <c r="AC7" s="21" t="s">
        <v>25</v>
      </c>
      <c r="AD7" s="21" t="s">
        <v>9</v>
      </c>
    </row>
    <row r="8" spans="2:30" ht="25.5">
      <c r="B8" s="22" t="s">
        <v>17</v>
      </c>
      <c r="C8" s="7">
        <v>1810</v>
      </c>
      <c r="D8" s="13">
        <f aca="true" t="shared" si="0" ref="D8:D18">C8/C$20</f>
        <v>0.0714878154745448</v>
      </c>
      <c r="E8" s="7">
        <v>3078</v>
      </c>
      <c r="F8" s="13">
        <f aca="true" t="shared" si="1" ref="F8:F18">E8/E$20</f>
        <v>0.05843822976590533</v>
      </c>
      <c r="G8" s="7">
        <v>1734</v>
      </c>
      <c r="H8" s="13">
        <f aca="true" t="shared" si="2" ref="H8:H18">G8/G$20</f>
        <v>0.06948507313163695</v>
      </c>
      <c r="I8" s="7">
        <v>3567</v>
      </c>
      <c r="J8" s="13">
        <f aca="true" t="shared" si="3" ref="J8:J18">I8/I$20</f>
        <v>0.056474723326103135</v>
      </c>
      <c r="K8" s="7">
        <v>2142</v>
      </c>
      <c r="L8" s="13">
        <f aca="true" t="shared" si="4" ref="L8:L18">K8/K$20</f>
        <v>0.08101055179456147</v>
      </c>
      <c r="M8" s="7">
        <v>4660</v>
      </c>
      <c r="N8" s="13">
        <f aca="true" t="shared" si="5" ref="N8:N18">M8/M$20</f>
        <v>0.0632318818947854</v>
      </c>
      <c r="O8" s="7">
        <v>2455</v>
      </c>
      <c r="P8" s="13">
        <f aca="true" t="shared" si="6" ref="P8:P18">O8/O$20</f>
        <v>0.09084517465956186</v>
      </c>
      <c r="Q8" s="7">
        <v>5361</v>
      </c>
      <c r="R8" s="13">
        <f aca="true" t="shared" si="7" ref="R8:R18">Q8/Q$20</f>
        <v>0.06969397571566002</v>
      </c>
      <c r="S8" s="7">
        <v>2216</v>
      </c>
      <c r="T8" s="13">
        <f aca="true" t="shared" si="8" ref="T8:T18">S8/S$20</f>
        <v>0.08767210001582529</v>
      </c>
      <c r="U8" s="7">
        <v>5407</v>
      </c>
      <c r="V8" s="13">
        <f aca="true" t="shared" si="9" ref="V8:V18">U8/U$20</f>
        <v>0.07171467982386333</v>
      </c>
      <c r="W8" s="7">
        <v>1791</v>
      </c>
      <c r="X8" s="13">
        <f aca="true" t="shared" si="10" ref="X8:X18">W8/W$20</f>
        <v>0.08085048754062839</v>
      </c>
      <c r="Y8" s="7">
        <v>4600</v>
      </c>
      <c r="Z8" s="13">
        <f aca="true" t="shared" si="11" ref="Z8:Z18">Y8/Y$20</f>
        <v>0.06957994887386365</v>
      </c>
      <c r="AA8" s="7">
        <v>1856</v>
      </c>
      <c r="AB8" s="13">
        <f aca="true" t="shared" si="12" ref="AB8:AB18">AA8/AA$20</f>
        <v>0.08427935700662974</v>
      </c>
      <c r="AC8" s="7">
        <v>4735</v>
      </c>
      <c r="AD8" s="13">
        <f aca="true" t="shared" si="13" ref="AD8:AD18">AC8/AC$20</f>
        <v>0.0696241618633102</v>
      </c>
    </row>
    <row r="9" spans="2:30" ht="12.75">
      <c r="B9" s="23" t="s">
        <v>1</v>
      </c>
      <c r="C9" s="7">
        <v>3915</v>
      </c>
      <c r="D9" s="13">
        <f t="shared" si="0"/>
        <v>0.15462695999052095</v>
      </c>
      <c r="E9" s="7">
        <v>8698</v>
      </c>
      <c r="F9" s="13">
        <f t="shared" si="1"/>
        <v>0.16513831140475785</v>
      </c>
      <c r="G9" s="7">
        <v>3657</v>
      </c>
      <c r="H9" s="13">
        <f t="shared" si="2"/>
        <v>0.14654377880184333</v>
      </c>
      <c r="I9" s="7">
        <v>9834</v>
      </c>
      <c r="J9" s="13">
        <f t="shared" si="3"/>
        <v>0.15569734488054338</v>
      </c>
      <c r="K9" s="7">
        <v>3900</v>
      </c>
      <c r="L9" s="13">
        <f t="shared" si="4"/>
        <v>0.14749820354752088</v>
      </c>
      <c r="M9" s="7">
        <v>11071</v>
      </c>
      <c r="N9" s="13">
        <f t="shared" si="5"/>
        <v>0.15022321125690327</v>
      </c>
      <c r="O9" s="7">
        <v>3893</v>
      </c>
      <c r="P9" s="13">
        <f t="shared" si="6"/>
        <v>0.14405713439905268</v>
      </c>
      <c r="Q9" s="7">
        <v>11422</v>
      </c>
      <c r="R9" s="13">
        <f t="shared" si="7"/>
        <v>0.14848807883310366</v>
      </c>
      <c r="S9" s="7">
        <v>3753</v>
      </c>
      <c r="T9" s="13">
        <f t="shared" si="8"/>
        <v>0.148480772274094</v>
      </c>
      <c r="U9" s="7">
        <v>11395</v>
      </c>
      <c r="V9" s="13">
        <f t="shared" si="9"/>
        <v>0.15113533874476098</v>
      </c>
      <c r="W9" s="7">
        <v>3252</v>
      </c>
      <c r="X9" s="13">
        <f t="shared" si="10"/>
        <v>0.14680390032502708</v>
      </c>
      <c r="Y9" s="7">
        <v>9904</v>
      </c>
      <c r="Z9" s="13">
        <f t="shared" si="11"/>
        <v>0.14980865514059688</v>
      </c>
      <c r="AA9" s="7">
        <v>3151</v>
      </c>
      <c r="AB9" s="13">
        <f t="shared" si="12"/>
        <v>0.143084188538734</v>
      </c>
      <c r="AC9" s="7">
        <v>10274</v>
      </c>
      <c r="AD9" s="13">
        <f t="shared" si="13"/>
        <v>0.15107046229855312</v>
      </c>
    </row>
    <row r="10" spans="2:30" ht="12.75">
      <c r="B10" s="23" t="s">
        <v>4</v>
      </c>
      <c r="C10" s="7">
        <v>1840</v>
      </c>
      <c r="D10" s="13">
        <f t="shared" si="0"/>
        <v>0.0726726963940124</v>
      </c>
      <c r="E10" s="7">
        <v>4528</v>
      </c>
      <c r="F10" s="13">
        <f t="shared" si="1"/>
        <v>0.08596761025991533</v>
      </c>
      <c r="G10" s="7">
        <v>1623</v>
      </c>
      <c r="H10" s="13">
        <f t="shared" si="2"/>
        <v>0.06503706672009617</v>
      </c>
      <c r="I10" s="7">
        <v>5616</v>
      </c>
      <c r="J10" s="13">
        <f t="shared" si="3"/>
        <v>0.08891562831494118</v>
      </c>
      <c r="K10" s="7">
        <v>2849</v>
      </c>
      <c r="L10" s="13">
        <f t="shared" si="4"/>
        <v>0.1077493286940736</v>
      </c>
      <c r="M10" s="7">
        <v>7008</v>
      </c>
      <c r="N10" s="13">
        <f t="shared" si="5"/>
        <v>0.09509206616280175</v>
      </c>
      <c r="O10" s="7">
        <v>2805</v>
      </c>
      <c r="P10" s="13">
        <f t="shared" si="6"/>
        <v>0.10379662522202486</v>
      </c>
      <c r="Q10" s="7">
        <v>7147</v>
      </c>
      <c r="R10" s="13">
        <f t="shared" si="7"/>
        <v>0.09291230077221081</v>
      </c>
      <c r="S10" s="7">
        <v>2397</v>
      </c>
      <c r="T10" s="13">
        <f t="shared" si="8"/>
        <v>0.09483304320303845</v>
      </c>
      <c r="U10" s="7">
        <v>6819</v>
      </c>
      <c r="V10" s="13">
        <f t="shared" si="9"/>
        <v>0.09044246379118255</v>
      </c>
      <c r="W10" s="7">
        <v>1962</v>
      </c>
      <c r="X10" s="13">
        <f t="shared" si="10"/>
        <v>0.08856988082340195</v>
      </c>
      <c r="Y10" s="7">
        <v>6361</v>
      </c>
      <c r="Z10" s="13">
        <f t="shared" si="11"/>
        <v>0.09621696843187971</v>
      </c>
      <c r="AA10" s="7">
        <v>1895</v>
      </c>
      <c r="AB10" s="13">
        <f t="shared" si="12"/>
        <v>0.0860503133230406</v>
      </c>
      <c r="AC10" s="7">
        <v>6323</v>
      </c>
      <c r="AD10" s="13">
        <f t="shared" si="13"/>
        <v>0.09297435595812258</v>
      </c>
    </row>
    <row r="11" spans="2:30" ht="12.75">
      <c r="B11" s="23" t="s">
        <v>19</v>
      </c>
      <c r="C11" s="7">
        <v>3420</v>
      </c>
      <c r="D11" s="13">
        <f t="shared" si="0"/>
        <v>0.13507642481930565</v>
      </c>
      <c r="E11" s="7">
        <v>7833</v>
      </c>
      <c r="F11" s="13">
        <f t="shared" si="1"/>
        <v>0.14871561200660705</v>
      </c>
      <c r="G11" s="7">
        <v>3203</v>
      </c>
      <c r="H11" s="13">
        <f t="shared" si="2"/>
        <v>0.12835103185734323</v>
      </c>
      <c r="I11" s="7">
        <v>8901</v>
      </c>
      <c r="J11" s="13">
        <f t="shared" si="3"/>
        <v>0.140925571159418</v>
      </c>
      <c r="K11" s="7">
        <v>3201</v>
      </c>
      <c r="L11" s="13">
        <f t="shared" si="4"/>
        <v>0.12106198706554215</v>
      </c>
      <c r="M11" s="7">
        <v>10132</v>
      </c>
      <c r="N11" s="13">
        <f t="shared" si="5"/>
        <v>0.13748185136437033</v>
      </c>
      <c r="O11" s="7">
        <v>3173</v>
      </c>
      <c r="P11" s="13">
        <f t="shared" si="6"/>
        <v>0.1174141503848431</v>
      </c>
      <c r="Q11" s="7">
        <v>9941</v>
      </c>
      <c r="R11" s="13">
        <f t="shared" si="7"/>
        <v>0.12923480928733003</v>
      </c>
      <c r="S11" s="7">
        <v>3091</v>
      </c>
      <c r="T11" s="13">
        <f t="shared" si="8"/>
        <v>0.12228991929102706</v>
      </c>
      <c r="U11" s="7">
        <v>10274</v>
      </c>
      <c r="V11" s="13">
        <f t="shared" si="9"/>
        <v>0.13626717597750543</v>
      </c>
      <c r="W11" s="7">
        <v>2786</v>
      </c>
      <c r="X11" s="13">
        <f t="shared" si="10"/>
        <v>0.1257674250631997</v>
      </c>
      <c r="Y11" s="7">
        <v>8987</v>
      </c>
      <c r="Z11" s="13">
        <f t="shared" si="11"/>
        <v>0.13593804359335057</v>
      </c>
      <c r="AA11" s="7">
        <v>2726</v>
      </c>
      <c r="AB11" s="13">
        <f t="shared" si="12"/>
        <v>0.12378530560348742</v>
      </c>
      <c r="AC11" s="7">
        <v>9320</v>
      </c>
      <c r="AD11" s="13">
        <f t="shared" si="13"/>
        <v>0.1370427008587225</v>
      </c>
    </row>
    <row r="12" spans="2:30" ht="12.75">
      <c r="B12" s="23" t="s">
        <v>18</v>
      </c>
      <c r="C12" s="7">
        <v>2928</v>
      </c>
      <c r="D12" s="13">
        <f t="shared" si="0"/>
        <v>0.11564437774003712</v>
      </c>
      <c r="E12" s="7">
        <v>5689</v>
      </c>
      <c r="F12" s="13">
        <f t="shared" si="1"/>
        <v>0.10801010043477435</v>
      </c>
      <c r="G12" s="7">
        <v>2780</v>
      </c>
      <c r="H12" s="13">
        <f t="shared" si="2"/>
        <v>0.11140052093768783</v>
      </c>
      <c r="I12" s="7">
        <v>6503</v>
      </c>
      <c r="J12" s="13">
        <f t="shared" si="3"/>
        <v>0.10295910451069488</v>
      </c>
      <c r="K12" s="7">
        <v>3051</v>
      </c>
      <c r="L12" s="13">
        <f t="shared" si="4"/>
        <v>0.11538897923679135</v>
      </c>
      <c r="M12" s="7">
        <v>7518</v>
      </c>
      <c r="N12" s="13">
        <f t="shared" si="5"/>
        <v>0.10201229358047138</v>
      </c>
      <c r="O12" s="7">
        <v>3137</v>
      </c>
      <c r="P12" s="13">
        <f t="shared" si="6"/>
        <v>0.11608200118413262</v>
      </c>
      <c r="Q12" s="7">
        <v>7893</v>
      </c>
      <c r="R12" s="13">
        <f t="shared" si="7"/>
        <v>0.10261043654611164</v>
      </c>
      <c r="S12" s="7">
        <v>3052</v>
      </c>
      <c r="T12" s="13">
        <f t="shared" si="8"/>
        <v>0.12074695363190378</v>
      </c>
      <c r="U12" s="7">
        <v>7822</v>
      </c>
      <c r="V12" s="13">
        <f t="shared" si="9"/>
        <v>0.10374555679346384</v>
      </c>
      <c r="W12" s="7">
        <v>2636</v>
      </c>
      <c r="X12" s="13">
        <f t="shared" si="10"/>
        <v>0.11899602744673167</v>
      </c>
      <c r="Y12" s="7">
        <v>6986</v>
      </c>
      <c r="Z12" s="13">
        <f t="shared" si="11"/>
        <v>0.10567076583321988</v>
      </c>
      <c r="AA12" s="7">
        <v>2549</v>
      </c>
      <c r="AB12" s="13">
        <f t="shared" si="12"/>
        <v>0.11574788847516121</v>
      </c>
      <c r="AC12" s="7">
        <v>7005</v>
      </c>
      <c r="AD12" s="13">
        <f t="shared" si="13"/>
        <v>0.10300258793083167</v>
      </c>
    </row>
    <row r="13" spans="2:30" ht="12.75">
      <c r="B13" s="23" t="s">
        <v>20</v>
      </c>
      <c r="C13" s="7">
        <v>2666</v>
      </c>
      <c r="D13" s="13">
        <f t="shared" si="0"/>
        <v>0.10529641771002014</v>
      </c>
      <c r="E13" s="7">
        <v>6055</v>
      </c>
      <c r="F13" s="13">
        <f t="shared" si="1"/>
        <v>0.1149588957870555</v>
      </c>
      <c r="G13" s="7">
        <v>2587</v>
      </c>
      <c r="H13" s="13">
        <f t="shared" si="2"/>
        <v>0.1036665998797836</v>
      </c>
      <c r="I13" s="7">
        <v>6877</v>
      </c>
      <c r="J13" s="13">
        <f t="shared" si="3"/>
        <v>0.10888048004306455</v>
      </c>
      <c r="K13" s="7">
        <v>2799</v>
      </c>
      <c r="L13" s="13">
        <f t="shared" si="4"/>
        <v>0.10585832608449</v>
      </c>
      <c r="M13" s="7">
        <v>7528</v>
      </c>
      <c r="N13" s="13">
        <f t="shared" si="5"/>
        <v>0.10214798431415119</v>
      </c>
      <c r="O13" s="7">
        <v>2743</v>
      </c>
      <c r="P13" s="13">
        <f t="shared" si="6"/>
        <v>0.10150236826524571</v>
      </c>
      <c r="Q13" s="7">
        <v>7336</v>
      </c>
      <c r="R13" s="13">
        <f t="shared" si="7"/>
        <v>0.09536933517069239</v>
      </c>
      <c r="S13" s="7">
        <v>2590</v>
      </c>
      <c r="T13" s="13">
        <f t="shared" si="8"/>
        <v>0.10246874505459724</v>
      </c>
      <c r="U13" s="7">
        <v>7485</v>
      </c>
      <c r="V13" s="13">
        <f t="shared" si="9"/>
        <v>0.09927582365112207</v>
      </c>
      <c r="W13" s="7">
        <v>2304</v>
      </c>
      <c r="X13" s="13">
        <f t="shared" si="10"/>
        <v>0.10400866738894908</v>
      </c>
      <c r="Y13" s="7">
        <v>6569</v>
      </c>
      <c r="Z13" s="13">
        <f t="shared" si="11"/>
        <v>0.09936319220704573</v>
      </c>
      <c r="AA13" s="7">
        <v>2256</v>
      </c>
      <c r="AB13" s="13">
        <f t="shared" si="12"/>
        <v>0.10244301153392063</v>
      </c>
      <c r="AC13" s="7">
        <v>6570</v>
      </c>
      <c r="AD13" s="13">
        <f t="shared" si="13"/>
        <v>0.09660628161392777</v>
      </c>
    </row>
    <row r="14" spans="2:30" ht="12.75">
      <c r="B14" s="23" t="s">
        <v>2</v>
      </c>
      <c r="C14" s="7">
        <v>1339</v>
      </c>
      <c r="D14" s="13">
        <f t="shared" si="0"/>
        <v>0.05288518503890359</v>
      </c>
      <c r="E14" s="7">
        <v>2099</v>
      </c>
      <c r="F14" s="13">
        <f t="shared" si="1"/>
        <v>0.03985115148753583</v>
      </c>
      <c r="G14" s="7">
        <v>1550</v>
      </c>
      <c r="H14" s="13">
        <f t="shared" si="2"/>
        <v>0.062111801242236024</v>
      </c>
      <c r="I14" s="7">
        <v>2479</v>
      </c>
      <c r="J14" s="13">
        <f t="shared" si="3"/>
        <v>0.03924890359557322</v>
      </c>
      <c r="K14" s="7">
        <v>1280</v>
      </c>
      <c r="L14" s="13">
        <f t="shared" si="4"/>
        <v>0.048409666805340194</v>
      </c>
      <c r="M14" s="7">
        <v>2934</v>
      </c>
      <c r="N14" s="13">
        <f t="shared" si="5"/>
        <v>0.03981166126165244</v>
      </c>
      <c r="O14" s="7">
        <v>1339</v>
      </c>
      <c r="P14" s="13">
        <f t="shared" si="6"/>
        <v>0.049548549437537004</v>
      </c>
      <c r="Q14" s="7">
        <v>3253</v>
      </c>
      <c r="R14" s="13">
        <f t="shared" si="7"/>
        <v>0.04228959205428876</v>
      </c>
      <c r="S14" s="7">
        <v>1248</v>
      </c>
      <c r="T14" s="13">
        <f t="shared" si="8"/>
        <v>0.04937490109194493</v>
      </c>
      <c r="U14" s="7">
        <v>3053</v>
      </c>
      <c r="V14" s="13">
        <f t="shared" si="9"/>
        <v>0.04049286434293597</v>
      </c>
      <c r="W14" s="7">
        <v>1072</v>
      </c>
      <c r="X14" s="13">
        <f t="shared" si="10"/>
        <v>0.048392921632358255</v>
      </c>
      <c r="Y14" s="7">
        <v>2599</v>
      </c>
      <c r="Z14" s="13">
        <f t="shared" si="11"/>
        <v>0.03931267111373296</v>
      </c>
      <c r="AA14" s="7">
        <v>1127</v>
      </c>
      <c r="AB14" s="13">
        <f t="shared" si="12"/>
        <v>0.051176096630642084</v>
      </c>
      <c r="AC14" s="7">
        <v>2692</v>
      </c>
      <c r="AD14" s="13">
        <f t="shared" si="13"/>
        <v>0.03958357840254088</v>
      </c>
    </row>
    <row r="15" spans="2:30" ht="12.75">
      <c r="B15" s="23" t="s">
        <v>3</v>
      </c>
      <c r="C15" s="7">
        <v>3061</v>
      </c>
      <c r="D15" s="13">
        <f t="shared" si="0"/>
        <v>0.12089734981634345</v>
      </c>
      <c r="E15" s="7">
        <v>5796</v>
      </c>
      <c r="F15" s="13">
        <f t="shared" si="1"/>
        <v>0.11004157885743578</v>
      </c>
      <c r="G15" s="7">
        <v>3238</v>
      </c>
      <c r="H15" s="13">
        <f t="shared" si="2"/>
        <v>0.12975355640152275</v>
      </c>
      <c r="I15" s="7">
        <v>8185</v>
      </c>
      <c r="J15" s="13">
        <f t="shared" si="3"/>
        <v>0.12958946185145898</v>
      </c>
      <c r="K15" s="7">
        <v>2882</v>
      </c>
      <c r="L15" s="13">
        <f t="shared" si="4"/>
        <v>0.10899739041639878</v>
      </c>
      <c r="M15" s="7">
        <v>9565</v>
      </c>
      <c r="N15" s="13">
        <f t="shared" si="5"/>
        <v>0.12978818676472584</v>
      </c>
      <c r="O15" s="7">
        <v>2944</v>
      </c>
      <c r="P15" s="13">
        <f t="shared" si="6"/>
        <v>0.10894020130254589</v>
      </c>
      <c r="Q15" s="7">
        <v>10341</v>
      </c>
      <c r="R15" s="13">
        <f t="shared" si="7"/>
        <v>0.13443488208834925</v>
      </c>
      <c r="S15" s="7">
        <v>2586</v>
      </c>
      <c r="T15" s="13">
        <f t="shared" si="8"/>
        <v>0.10231049216648204</v>
      </c>
      <c r="U15" s="7">
        <v>9754</v>
      </c>
      <c r="V15" s="13">
        <f t="shared" si="9"/>
        <v>0.12937025836914426</v>
      </c>
      <c r="W15" s="7">
        <v>2417</v>
      </c>
      <c r="X15" s="13">
        <f t="shared" si="10"/>
        <v>0.10910978692668834</v>
      </c>
      <c r="Y15" s="7">
        <v>8196</v>
      </c>
      <c r="Z15" s="13">
        <f t="shared" si="11"/>
        <v>0.12397331760221446</v>
      </c>
      <c r="AA15" s="7">
        <v>2499</v>
      </c>
      <c r="AB15" s="13">
        <f t="shared" si="12"/>
        <v>0.11347743165924984</v>
      </c>
      <c r="AC15" s="7">
        <v>8542</v>
      </c>
      <c r="AD15" s="13">
        <f t="shared" si="13"/>
        <v>0.12560287025055875</v>
      </c>
    </row>
    <row r="16" spans="2:30" ht="12.75">
      <c r="B16" s="23" t="s">
        <v>11</v>
      </c>
      <c r="C16" s="7">
        <v>2466</v>
      </c>
      <c r="D16" s="13">
        <f t="shared" si="0"/>
        <v>0.09739721158023619</v>
      </c>
      <c r="E16" s="7">
        <v>5283</v>
      </c>
      <c r="F16" s="13">
        <f t="shared" si="1"/>
        <v>0.10030187389645155</v>
      </c>
      <c r="G16" s="7">
        <v>2469</v>
      </c>
      <c r="H16" s="13">
        <f t="shared" si="2"/>
        <v>0.09893808855940693</v>
      </c>
      <c r="I16" s="7">
        <v>6378</v>
      </c>
      <c r="J16" s="13">
        <f t="shared" si="3"/>
        <v>0.10098003514827188</v>
      </c>
      <c r="K16" s="7">
        <v>2584</v>
      </c>
      <c r="L16" s="13">
        <f t="shared" si="4"/>
        <v>0.09772701486328052</v>
      </c>
      <c r="M16" s="7">
        <v>7643</v>
      </c>
      <c r="N16" s="13">
        <f t="shared" si="5"/>
        <v>0.10370842775146885</v>
      </c>
      <c r="O16" s="7">
        <v>2725</v>
      </c>
      <c r="P16" s="13">
        <f t="shared" si="6"/>
        <v>0.10083629366489047</v>
      </c>
      <c r="Q16" s="7">
        <v>8187</v>
      </c>
      <c r="R16" s="13">
        <f t="shared" si="7"/>
        <v>0.10643249005486077</v>
      </c>
      <c r="S16" s="7">
        <v>2527</v>
      </c>
      <c r="T16" s="13">
        <f t="shared" si="8"/>
        <v>0.09997626206678271</v>
      </c>
      <c r="U16" s="7">
        <v>7619</v>
      </c>
      <c r="V16" s="13">
        <f t="shared" si="9"/>
        <v>0.10105310626558438</v>
      </c>
      <c r="W16" s="7">
        <v>2273</v>
      </c>
      <c r="X16" s="13">
        <f t="shared" si="10"/>
        <v>0.10260924521487902</v>
      </c>
      <c r="Y16" s="7">
        <v>6892</v>
      </c>
      <c r="Z16" s="13">
        <f t="shared" si="11"/>
        <v>0.10424891470405832</v>
      </c>
      <c r="AA16" s="7">
        <v>2302</v>
      </c>
      <c r="AB16" s="13">
        <f t="shared" si="12"/>
        <v>0.10453183180455908</v>
      </c>
      <c r="AC16" s="7">
        <v>7415</v>
      </c>
      <c r="AD16" s="13">
        <f t="shared" si="13"/>
        <v>0.10903129043641925</v>
      </c>
    </row>
    <row r="17" spans="2:30" ht="12.75">
      <c r="B17" s="23" t="s">
        <v>5</v>
      </c>
      <c r="C17" s="7">
        <v>705</v>
      </c>
      <c r="D17" s="13">
        <f t="shared" si="0"/>
        <v>0.027844701607488448</v>
      </c>
      <c r="E17" s="7">
        <v>1279</v>
      </c>
      <c r="F17" s="13">
        <f t="shared" si="1"/>
        <v>0.024282812173681913</v>
      </c>
      <c r="G17" s="7">
        <v>820</v>
      </c>
      <c r="H17" s="13">
        <f t="shared" si="2"/>
        <v>0.03285914646363454</v>
      </c>
      <c r="I17" s="7">
        <v>1807</v>
      </c>
      <c r="J17" s="13">
        <f t="shared" si="3"/>
        <v>0.028609426703187092</v>
      </c>
      <c r="K17" s="7">
        <v>676</v>
      </c>
      <c r="L17" s="13">
        <f t="shared" si="4"/>
        <v>0.025566355281570287</v>
      </c>
      <c r="M17" s="7">
        <v>2081</v>
      </c>
      <c r="N17" s="13">
        <f t="shared" si="5"/>
        <v>0.02823724167876576</v>
      </c>
      <c r="O17" s="7">
        <v>675</v>
      </c>
      <c r="P17" s="13">
        <f t="shared" si="6"/>
        <v>0.024977797513321492</v>
      </c>
      <c r="Q17" s="7">
        <v>2122</v>
      </c>
      <c r="R17" s="13">
        <f t="shared" si="7"/>
        <v>0.02758638620940693</v>
      </c>
      <c r="S17" s="7">
        <v>683</v>
      </c>
      <c r="T17" s="13">
        <f t="shared" si="8"/>
        <v>0.027021680645671783</v>
      </c>
      <c r="U17" s="7">
        <v>2076</v>
      </c>
      <c r="V17" s="13">
        <f t="shared" si="9"/>
        <v>0.027534617221072737</v>
      </c>
      <c r="W17" s="7">
        <v>604</v>
      </c>
      <c r="X17" s="13">
        <f t="shared" si="10"/>
        <v>0.02726616106897797</v>
      </c>
      <c r="Y17" s="7">
        <v>1768</v>
      </c>
      <c r="Z17" s="13">
        <f t="shared" si="11"/>
        <v>0.026742902088911075</v>
      </c>
      <c r="AA17" s="7">
        <v>619</v>
      </c>
      <c r="AB17" s="13">
        <f t="shared" si="12"/>
        <v>0.028108255380982654</v>
      </c>
      <c r="AC17" s="7">
        <v>1809</v>
      </c>
      <c r="AD17" s="13">
        <f t="shared" si="13"/>
        <v>0.026599811786848605</v>
      </c>
    </row>
    <row r="18" spans="2:30" ht="12.75">
      <c r="B18" s="23" t="s">
        <v>6</v>
      </c>
      <c r="C18" s="7">
        <v>1169</v>
      </c>
      <c r="D18" s="13">
        <f t="shared" si="0"/>
        <v>0.04617085982858723</v>
      </c>
      <c r="E18" s="7">
        <v>2333</v>
      </c>
      <c r="F18" s="13">
        <f t="shared" si="1"/>
        <v>0.044293823925879515</v>
      </c>
      <c r="G18" s="7">
        <v>1294</v>
      </c>
      <c r="H18" s="13">
        <f t="shared" si="2"/>
        <v>0.05185333600480865</v>
      </c>
      <c r="I18" s="7">
        <v>3014</v>
      </c>
      <c r="J18" s="13">
        <f t="shared" si="3"/>
        <v>0.047719320466743716</v>
      </c>
      <c r="K18" s="7">
        <v>1077</v>
      </c>
      <c r="L18" s="13">
        <f t="shared" si="4"/>
        <v>0.04073219621043077</v>
      </c>
      <c r="M18" s="7">
        <v>3557</v>
      </c>
      <c r="N18" s="13">
        <f t="shared" si="5"/>
        <v>0.048265193969903794</v>
      </c>
      <c r="O18" s="7">
        <v>1135</v>
      </c>
      <c r="P18" s="13">
        <f t="shared" si="6"/>
        <v>0.041999703966844285</v>
      </c>
      <c r="Q18" s="7">
        <v>3919</v>
      </c>
      <c r="R18" s="13">
        <f t="shared" si="7"/>
        <v>0.05094771326798575</v>
      </c>
      <c r="S18" s="7">
        <v>1133</v>
      </c>
      <c r="T18" s="13">
        <f t="shared" si="8"/>
        <v>0.04482513055863269</v>
      </c>
      <c r="U18" s="7">
        <v>3692</v>
      </c>
      <c r="V18" s="13">
        <f t="shared" si="9"/>
        <v>0.04896811501936442</v>
      </c>
      <c r="W18" s="7">
        <v>1055</v>
      </c>
      <c r="X18" s="13">
        <f t="shared" si="10"/>
        <v>0.04762549656915854</v>
      </c>
      <c r="Y18" s="7">
        <v>3249</v>
      </c>
      <c r="Z18" s="13">
        <f t="shared" si="11"/>
        <v>0.049144620411126744</v>
      </c>
      <c r="AA18" s="7">
        <v>1042</v>
      </c>
      <c r="AB18" s="13">
        <f t="shared" si="12"/>
        <v>0.04731632004359277</v>
      </c>
      <c r="AC18" s="7">
        <v>3323</v>
      </c>
      <c r="AD18" s="13">
        <f t="shared" si="13"/>
        <v>0.04886189860016469</v>
      </c>
    </row>
    <row r="19" spans="2:30" ht="12.75" thickBot="1">
      <c r="B19" s="19"/>
      <c r="C19" s="19"/>
      <c r="D19" s="24"/>
      <c r="E19" s="19"/>
      <c r="F19" s="24"/>
      <c r="G19" s="19"/>
      <c r="H19" s="24"/>
      <c r="I19" s="19"/>
      <c r="J19" s="24"/>
      <c r="K19" s="19"/>
      <c r="L19" s="24"/>
      <c r="M19" s="19"/>
      <c r="N19" s="24"/>
      <c r="O19" s="19"/>
      <c r="P19" s="24"/>
      <c r="Q19" s="19"/>
      <c r="R19" s="24"/>
      <c r="S19" s="19"/>
      <c r="T19" s="24"/>
      <c r="U19" s="19"/>
      <c r="V19" s="24"/>
      <c r="W19" s="19"/>
      <c r="X19" s="24"/>
      <c r="Y19" s="19"/>
      <c r="Z19" s="24"/>
      <c r="AA19" s="19"/>
      <c r="AB19" s="24"/>
      <c r="AC19" s="19"/>
      <c r="AD19" s="24"/>
    </row>
    <row r="20" spans="2:30" s="10" customFormat="1" ht="13.5" thickBot="1">
      <c r="B20" s="14" t="s">
        <v>12</v>
      </c>
      <c r="C20" s="15">
        <f aca="true" t="shared" si="14" ref="C20:AD20">SUM(C22:C24)</f>
        <v>25319</v>
      </c>
      <c r="D20" s="16">
        <f t="shared" si="14"/>
        <v>1</v>
      </c>
      <c r="E20" s="15">
        <f t="shared" si="14"/>
        <v>52671</v>
      </c>
      <c r="F20" s="16">
        <f t="shared" si="14"/>
        <v>1</v>
      </c>
      <c r="G20" s="15">
        <f t="shared" si="14"/>
        <v>24955</v>
      </c>
      <c r="H20" s="16">
        <f t="shared" si="14"/>
        <v>1</v>
      </c>
      <c r="I20" s="15">
        <f t="shared" si="14"/>
        <v>63161</v>
      </c>
      <c r="J20" s="16">
        <f t="shared" si="14"/>
        <v>1</v>
      </c>
      <c r="K20" s="15">
        <f t="shared" si="14"/>
        <v>26441</v>
      </c>
      <c r="L20" s="16">
        <f t="shared" si="14"/>
        <v>1</v>
      </c>
      <c r="M20" s="15">
        <f t="shared" si="14"/>
        <v>73697</v>
      </c>
      <c r="N20" s="16">
        <f t="shared" si="14"/>
        <v>0.9999999999999999</v>
      </c>
      <c r="O20" s="15">
        <f t="shared" si="14"/>
        <v>27024</v>
      </c>
      <c r="P20" s="16">
        <f t="shared" si="14"/>
        <v>1</v>
      </c>
      <c r="Q20" s="15">
        <f t="shared" si="14"/>
        <v>76922</v>
      </c>
      <c r="R20" s="16">
        <f t="shared" si="14"/>
        <v>1</v>
      </c>
      <c r="S20" s="15">
        <f t="shared" si="14"/>
        <v>25276</v>
      </c>
      <c r="T20" s="16">
        <f t="shared" si="14"/>
        <v>1</v>
      </c>
      <c r="U20" s="15">
        <f t="shared" si="14"/>
        <v>75396</v>
      </c>
      <c r="V20" s="16">
        <f t="shared" si="14"/>
        <v>1</v>
      </c>
      <c r="W20" s="15">
        <f t="shared" si="14"/>
        <v>22152</v>
      </c>
      <c r="X20" s="16">
        <f t="shared" si="14"/>
        <v>1</v>
      </c>
      <c r="Y20" s="15">
        <f t="shared" si="14"/>
        <v>66111</v>
      </c>
      <c r="Z20" s="16">
        <f t="shared" si="14"/>
        <v>1</v>
      </c>
      <c r="AA20" s="15">
        <f t="shared" si="14"/>
        <v>22022</v>
      </c>
      <c r="AB20" s="16">
        <f t="shared" si="14"/>
        <v>1</v>
      </c>
      <c r="AC20" s="15">
        <f t="shared" si="14"/>
        <v>68008</v>
      </c>
      <c r="AD20" s="16">
        <f t="shared" si="14"/>
        <v>1</v>
      </c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30" ht="25.5">
      <c r="B22" s="22" t="s">
        <v>16</v>
      </c>
      <c r="C22" s="8">
        <f aca="true" t="shared" si="15" ref="C22:AD22">SUM(C8)</f>
        <v>1810</v>
      </c>
      <c r="D22" s="25">
        <f t="shared" si="15"/>
        <v>0.0714878154745448</v>
      </c>
      <c r="E22" s="8">
        <f t="shared" si="15"/>
        <v>3078</v>
      </c>
      <c r="F22" s="25">
        <f t="shared" si="15"/>
        <v>0.05843822976590533</v>
      </c>
      <c r="G22" s="8">
        <f t="shared" si="15"/>
        <v>1734</v>
      </c>
      <c r="H22" s="25">
        <f t="shared" si="15"/>
        <v>0.06948507313163695</v>
      </c>
      <c r="I22" s="8">
        <f t="shared" si="15"/>
        <v>3567</v>
      </c>
      <c r="J22" s="25">
        <f t="shared" si="15"/>
        <v>0.056474723326103135</v>
      </c>
      <c r="K22" s="8">
        <f t="shared" si="15"/>
        <v>2142</v>
      </c>
      <c r="L22" s="25">
        <f t="shared" si="15"/>
        <v>0.08101055179456147</v>
      </c>
      <c r="M22" s="8">
        <f t="shared" si="15"/>
        <v>4660</v>
      </c>
      <c r="N22" s="25">
        <f t="shared" si="15"/>
        <v>0.0632318818947854</v>
      </c>
      <c r="O22" s="8">
        <f t="shared" si="15"/>
        <v>2455</v>
      </c>
      <c r="P22" s="25">
        <f t="shared" si="15"/>
        <v>0.09084517465956186</v>
      </c>
      <c r="Q22" s="8">
        <f t="shared" si="15"/>
        <v>5361</v>
      </c>
      <c r="R22" s="25">
        <f t="shared" si="15"/>
        <v>0.06969397571566002</v>
      </c>
      <c r="S22" s="8">
        <f t="shared" si="15"/>
        <v>2216</v>
      </c>
      <c r="T22" s="25">
        <f t="shared" si="15"/>
        <v>0.08767210001582529</v>
      </c>
      <c r="U22" s="8">
        <f t="shared" si="15"/>
        <v>5407</v>
      </c>
      <c r="V22" s="25">
        <f t="shared" si="15"/>
        <v>0.07171467982386333</v>
      </c>
      <c r="W22" s="8">
        <f t="shared" si="15"/>
        <v>1791</v>
      </c>
      <c r="X22" s="25">
        <f t="shared" si="15"/>
        <v>0.08085048754062839</v>
      </c>
      <c r="Y22" s="8">
        <f t="shared" si="15"/>
        <v>4600</v>
      </c>
      <c r="Z22" s="25">
        <f t="shared" si="15"/>
        <v>0.06957994887386365</v>
      </c>
      <c r="AA22" s="8">
        <f t="shared" si="15"/>
        <v>1856</v>
      </c>
      <c r="AB22" s="25">
        <f t="shared" si="15"/>
        <v>0.08427935700662974</v>
      </c>
      <c r="AC22" s="8">
        <f t="shared" si="15"/>
        <v>4735</v>
      </c>
      <c r="AD22" s="25">
        <f t="shared" si="15"/>
        <v>0.0696241618633102</v>
      </c>
    </row>
    <row r="23" spans="2:30" ht="12.75">
      <c r="B23" s="23" t="s">
        <v>7</v>
      </c>
      <c r="C23" s="8">
        <f aca="true" t="shared" si="16" ref="C23:AD23">SUM(C9:C13)</f>
        <v>14769</v>
      </c>
      <c r="D23" s="25">
        <f t="shared" si="16"/>
        <v>0.5833168766538963</v>
      </c>
      <c r="E23" s="8">
        <f t="shared" si="16"/>
        <v>32803</v>
      </c>
      <c r="F23" s="25">
        <f t="shared" si="16"/>
        <v>0.6227905298931101</v>
      </c>
      <c r="G23" s="8">
        <f t="shared" si="16"/>
        <v>13850</v>
      </c>
      <c r="H23" s="25">
        <f t="shared" si="16"/>
        <v>0.5549989981967542</v>
      </c>
      <c r="I23" s="8">
        <f t="shared" si="16"/>
        <v>37731</v>
      </c>
      <c r="J23" s="25">
        <f t="shared" si="16"/>
        <v>0.5973781289086619</v>
      </c>
      <c r="K23" s="8">
        <f t="shared" si="16"/>
        <v>15800</v>
      </c>
      <c r="L23" s="25">
        <f t="shared" si="16"/>
        <v>0.597556824628418</v>
      </c>
      <c r="M23" s="8">
        <f t="shared" si="16"/>
        <v>43257</v>
      </c>
      <c r="N23" s="25">
        <f t="shared" si="16"/>
        <v>0.5869574066786979</v>
      </c>
      <c r="O23" s="8">
        <f t="shared" si="16"/>
        <v>15751</v>
      </c>
      <c r="P23" s="25">
        <f t="shared" si="16"/>
        <v>0.5828522794552989</v>
      </c>
      <c r="Q23" s="8">
        <f t="shared" si="16"/>
        <v>43739</v>
      </c>
      <c r="R23" s="25">
        <f t="shared" si="16"/>
        <v>0.5686149606094485</v>
      </c>
      <c r="S23" s="8">
        <f t="shared" si="16"/>
        <v>14883</v>
      </c>
      <c r="T23" s="25">
        <f t="shared" si="16"/>
        <v>0.5888194334546606</v>
      </c>
      <c r="U23" s="8">
        <f t="shared" si="16"/>
        <v>43795</v>
      </c>
      <c r="V23" s="25">
        <f t="shared" si="16"/>
        <v>0.5808663589580348</v>
      </c>
      <c r="W23" s="8">
        <f t="shared" si="16"/>
        <v>12940</v>
      </c>
      <c r="X23" s="25">
        <f t="shared" si="16"/>
        <v>0.5841459010473095</v>
      </c>
      <c r="Y23" s="8">
        <f t="shared" si="16"/>
        <v>38807</v>
      </c>
      <c r="Z23" s="25">
        <f t="shared" si="16"/>
        <v>0.5869976252060928</v>
      </c>
      <c r="AA23" s="8">
        <f t="shared" si="16"/>
        <v>12577</v>
      </c>
      <c r="AB23" s="25">
        <f t="shared" si="16"/>
        <v>0.5711107074743439</v>
      </c>
      <c r="AC23" s="8">
        <f t="shared" si="16"/>
        <v>39492</v>
      </c>
      <c r="AD23" s="25">
        <f t="shared" si="16"/>
        <v>0.5806963886601576</v>
      </c>
    </row>
    <row r="24" spans="2:30" ht="12.75">
      <c r="B24" s="23" t="s">
        <v>8</v>
      </c>
      <c r="C24" s="8">
        <f aca="true" t="shared" si="17" ref="C24:AD24">SUM(C14:C18)</f>
        <v>8740</v>
      </c>
      <c r="D24" s="25">
        <f t="shared" si="17"/>
        <v>0.3451953078715589</v>
      </c>
      <c r="E24" s="8">
        <f t="shared" si="17"/>
        <v>16790</v>
      </c>
      <c r="F24" s="25">
        <f t="shared" si="17"/>
        <v>0.31877124034098453</v>
      </c>
      <c r="G24" s="8">
        <f t="shared" si="17"/>
        <v>9371</v>
      </c>
      <c r="H24" s="25">
        <f t="shared" si="17"/>
        <v>0.3755159286716089</v>
      </c>
      <c r="I24" s="8">
        <f t="shared" si="17"/>
        <v>21863</v>
      </c>
      <c r="J24" s="25">
        <f t="shared" si="17"/>
        <v>0.34614714776523486</v>
      </c>
      <c r="K24" s="8">
        <f t="shared" si="17"/>
        <v>8499</v>
      </c>
      <c r="L24" s="25">
        <f t="shared" si="17"/>
        <v>0.32143262357702057</v>
      </c>
      <c r="M24" s="8">
        <f t="shared" si="17"/>
        <v>25780</v>
      </c>
      <c r="N24" s="25">
        <f t="shared" si="17"/>
        <v>0.34981071142651665</v>
      </c>
      <c r="O24" s="8">
        <f t="shared" si="17"/>
        <v>8818</v>
      </c>
      <c r="P24" s="25">
        <f t="shared" si="17"/>
        <v>0.3263025458851392</v>
      </c>
      <c r="Q24" s="8">
        <f t="shared" si="17"/>
        <v>27822</v>
      </c>
      <c r="R24" s="25">
        <f t="shared" si="17"/>
        <v>0.3616910636748915</v>
      </c>
      <c r="S24" s="8">
        <f t="shared" si="17"/>
        <v>8177</v>
      </c>
      <c r="T24" s="25">
        <f t="shared" si="17"/>
        <v>0.32350846652951415</v>
      </c>
      <c r="U24" s="8">
        <f t="shared" si="17"/>
        <v>26194</v>
      </c>
      <c r="V24" s="25">
        <f t="shared" si="17"/>
        <v>0.3474189612181018</v>
      </c>
      <c r="W24" s="8">
        <f t="shared" si="17"/>
        <v>7421</v>
      </c>
      <c r="X24" s="25">
        <f t="shared" si="17"/>
        <v>0.3350036114120621</v>
      </c>
      <c r="Y24" s="8">
        <f t="shared" si="17"/>
        <v>22704</v>
      </c>
      <c r="Z24" s="25">
        <f t="shared" si="17"/>
        <v>0.3434224259200436</v>
      </c>
      <c r="AA24" s="8">
        <f t="shared" si="17"/>
        <v>7589</v>
      </c>
      <c r="AB24" s="25">
        <f t="shared" si="17"/>
        <v>0.34460993551902647</v>
      </c>
      <c r="AC24" s="8">
        <f t="shared" si="17"/>
        <v>23781</v>
      </c>
      <c r="AD24" s="25">
        <f t="shared" si="17"/>
        <v>0.3496794494765322</v>
      </c>
    </row>
    <row r="26" spans="3:30" ht="12.75">
      <c r="C26" s="27">
        <v>2015</v>
      </c>
      <c r="D26" s="27"/>
      <c r="E26" s="27"/>
      <c r="F26" s="27"/>
      <c r="G26" s="27">
        <v>2016</v>
      </c>
      <c r="H26" s="27"/>
      <c r="I26" s="27"/>
      <c r="J26" s="27"/>
      <c r="K26" s="27">
        <v>2017</v>
      </c>
      <c r="L26" s="27"/>
      <c r="M26" s="27"/>
      <c r="N26" s="27"/>
      <c r="O26" s="27">
        <v>2018</v>
      </c>
      <c r="P26" s="27"/>
      <c r="Q26" s="27"/>
      <c r="R26" s="27"/>
      <c r="S26" s="27">
        <v>2019</v>
      </c>
      <c r="T26" s="27"/>
      <c r="U26" s="27"/>
      <c r="V26" s="27"/>
      <c r="W26" s="27">
        <v>2020</v>
      </c>
      <c r="X26" s="27"/>
      <c r="Y26" s="27"/>
      <c r="Z26" s="27"/>
      <c r="AA26" s="27">
        <v>2021</v>
      </c>
      <c r="AB26" s="27"/>
      <c r="AC26" s="27"/>
      <c r="AD26" s="27"/>
    </row>
    <row r="27" spans="3:30" ht="12.75">
      <c r="C27" s="27" t="s">
        <v>15</v>
      </c>
      <c r="D27" s="27"/>
      <c r="E27" s="27" t="s">
        <v>10</v>
      </c>
      <c r="F27" s="27"/>
      <c r="G27" s="27" t="s">
        <v>15</v>
      </c>
      <c r="H27" s="27"/>
      <c r="I27" s="27" t="s">
        <v>10</v>
      </c>
      <c r="J27" s="27"/>
      <c r="K27" s="27" t="s">
        <v>15</v>
      </c>
      <c r="L27" s="27"/>
      <c r="M27" s="27" t="s">
        <v>10</v>
      </c>
      <c r="N27" s="27"/>
      <c r="O27" s="27" t="s">
        <v>15</v>
      </c>
      <c r="P27" s="27"/>
      <c r="Q27" s="27" t="s">
        <v>10</v>
      </c>
      <c r="R27" s="27"/>
      <c r="S27" s="27" t="s">
        <v>15</v>
      </c>
      <c r="T27" s="27"/>
      <c r="U27" s="27" t="s">
        <v>10</v>
      </c>
      <c r="V27" s="27"/>
      <c r="W27" s="27" t="s">
        <v>15</v>
      </c>
      <c r="X27" s="27"/>
      <c r="Y27" s="27" t="s">
        <v>10</v>
      </c>
      <c r="Z27" s="27"/>
      <c r="AA27" s="27" t="s">
        <v>15</v>
      </c>
      <c r="AB27" s="27"/>
      <c r="AC27" s="27" t="s">
        <v>10</v>
      </c>
      <c r="AD27" s="27"/>
    </row>
    <row r="28" spans="3:30" ht="12.75">
      <c r="C28" s="27" t="s">
        <v>22</v>
      </c>
      <c r="D28" s="27"/>
      <c r="E28" s="27" t="s">
        <v>23</v>
      </c>
      <c r="F28" s="27"/>
      <c r="G28" s="27" t="s">
        <v>22</v>
      </c>
      <c r="H28" s="27"/>
      <c r="I28" s="27" t="s">
        <v>23</v>
      </c>
      <c r="J28" s="27"/>
      <c r="K28" s="27" t="s">
        <v>22</v>
      </c>
      <c r="L28" s="27"/>
      <c r="M28" s="27" t="s">
        <v>23</v>
      </c>
      <c r="N28" s="27"/>
      <c r="O28" s="27" t="s">
        <v>22</v>
      </c>
      <c r="P28" s="27"/>
      <c r="Q28" s="27" t="s">
        <v>23</v>
      </c>
      <c r="R28" s="27"/>
      <c r="S28" s="27" t="s">
        <v>22</v>
      </c>
      <c r="T28" s="27"/>
      <c r="U28" s="27" t="s">
        <v>23</v>
      </c>
      <c r="V28" s="27"/>
      <c r="W28" s="27" t="s">
        <v>22</v>
      </c>
      <c r="X28" s="27"/>
      <c r="Y28" s="27" t="s">
        <v>23</v>
      </c>
      <c r="Z28" s="27"/>
      <c r="AA28" s="27" t="s">
        <v>22</v>
      </c>
      <c r="AB28" s="27"/>
      <c r="AC28" s="27" t="s">
        <v>23</v>
      </c>
      <c r="AD28" s="27"/>
    </row>
    <row r="29" spans="3:30" ht="12.75">
      <c r="C29" s="21" t="s">
        <v>25</v>
      </c>
      <c r="D29" s="21" t="s">
        <v>9</v>
      </c>
      <c r="E29" s="21" t="s">
        <v>25</v>
      </c>
      <c r="F29" s="21" t="s">
        <v>9</v>
      </c>
      <c r="G29" s="21" t="s">
        <v>25</v>
      </c>
      <c r="H29" s="21" t="s">
        <v>9</v>
      </c>
      <c r="I29" s="21" t="s">
        <v>25</v>
      </c>
      <c r="J29" s="21" t="s">
        <v>9</v>
      </c>
      <c r="K29" s="21" t="s">
        <v>25</v>
      </c>
      <c r="L29" s="21" t="s">
        <v>9</v>
      </c>
      <c r="M29" s="21" t="s">
        <v>25</v>
      </c>
      <c r="N29" s="21" t="s">
        <v>9</v>
      </c>
      <c r="O29" s="21" t="s">
        <v>25</v>
      </c>
      <c r="P29" s="21" t="s">
        <v>9</v>
      </c>
      <c r="Q29" s="21" t="s">
        <v>25</v>
      </c>
      <c r="R29" s="21" t="s">
        <v>9</v>
      </c>
      <c r="S29" s="21" t="s">
        <v>25</v>
      </c>
      <c r="T29" s="21" t="s">
        <v>9</v>
      </c>
      <c r="U29" s="21" t="s">
        <v>25</v>
      </c>
      <c r="V29" s="21" t="s">
        <v>9</v>
      </c>
      <c r="W29" s="21" t="s">
        <v>25</v>
      </c>
      <c r="X29" s="21" t="s">
        <v>9</v>
      </c>
      <c r="Y29" s="21" t="s">
        <v>25</v>
      </c>
      <c r="Z29" s="21" t="s">
        <v>9</v>
      </c>
      <c r="AA29" s="21" t="s">
        <v>25</v>
      </c>
      <c r="AB29" s="21" t="s">
        <v>9</v>
      </c>
      <c r="AC29" s="21" t="s">
        <v>25</v>
      </c>
      <c r="AD29" s="21" t="s">
        <v>9</v>
      </c>
    </row>
    <row r="30" spans="2:30" ht="25.5">
      <c r="B30" s="22" t="s">
        <v>17</v>
      </c>
      <c r="C30" s="7">
        <v>1984</v>
      </c>
      <c r="D30" s="13">
        <f aca="true" t="shared" si="18" ref="D30:D40">C30/C$42</f>
        <v>0.0865544018846523</v>
      </c>
      <c r="E30" s="7">
        <v>4660</v>
      </c>
      <c r="F30" s="13">
        <f aca="true" t="shared" si="19" ref="F30:F40">E30/E$42</f>
        <v>0.06950866620924197</v>
      </c>
      <c r="G30" s="7">
        <v>2245</v>
      </c>
      <c r="H30" s="13">
        <f aca="true" t="shared" si="20" ref="H30:H40">G30/G$42</f>
        <v>0.08801505469086918</v>
      </c>
      <c r="I30" s="7">
        <v>4780</v>
      </c>
      <c r="J30" s="13">
        <f aca="true" t="shared" si="21" ref="J30:J40">I30/I$42</f>
        <v>0.0729258841119214</v>
      </c>
      <c r="K30" s="7">
        <v>1942</v>
      </c>
      <c r="L30" s="13">
        <f aca="true" t="shared" si="22" ref="L30:L40">K30/K$42</f>
        <v>0.08729266867442802</v>
      </c>
      <c r="M30" s="7">
        <v>5038</v>
      </c>
      <c r="N30" s="13">
        <f aca="true" t="shared" si="23" ref="N30:N40">M30/M$42</f>
        <v>0.07483326649139224</v>
      </c>
      <c r="O30" s="7">
        <v>2175</v>
      </c>
      <c r="P30" s="13">
        <f aca="true" t="shared" si="24" ref="P30:P40">O30/O$42</f>
        <v>0.08804242227979274</v>
      </c>
      <c r="Q30" s="7">
        <v>5051</v>
      </c>
      <c r="R30" s="13">
        <f aca="true" t="shared" si="25" ref="R30:R40">Q30/Q$42</f>
        <v>0.07256871111877361</v>
      </c>
      <c r="S30" s="7">
        <v>2080</v>
      </c>
      <c r="T30" s="13">
        <f aca="true" t="shared" si="26" ref="T30:T40">S30/S$42</f>
        <v>0.08343361411953469</v>
      </c>
      <c r="U30" s="7">
        <v>4895</v>
      </c>
      <c r="V30" s="13">
        <f aca="true" t="shared" si="27" ref="V30:V40">U30/U$42</f>
        <v>0.07211255156157925</v>
      </c>
      <c r="W30" s="7">
        <v>1871</v>
      </c>
      <c r="X30" s="13">
        <f aca="true" t="shared" si="28" ref="X30:X40">W30/W$42</f>
        <v>0.07249970938117566</v>
      </c>
      <c r="Y30" s="7">
        <v>4896</v>
      </c>
      <c r="Z30" s="13">
        <f aca="true" t="shared" si="29" ref="Z30:Z40">Y30/Y$42</f>
        <v>0.06511417589871128</v>
      </c>
      <c r="AA30" s="7">
        <v>1738</v>
      </c>
      <c r="AB30" s="13">
        <f aca="true" t="shared" si="30" ref="AB30:AB40">AA30/AA$42</f>
        <v>0.0683659822201243</v>
      </c>
      <c r="AC30" s="11">
        <v>4994</v>
      </c>
      <c r="AD30" s="13">
        <f aca="true" t="shared" si="31" ref="AD30:AD40">AC30/AC$42</f>
        <v>0.06375427666853904</v>
      </c>
    </row>
    <row r="31" spans="2:30" ht="12.75">
      <c r="B31" s="23" t="s">
        <v>1</v>
      </c>
      <c r="C31" s="7">
        <v>3272</v>
      </c>
      <c r="D31" s="13">
        <f t="shared" si="18"/>
        <v>0.14274496117267255</v>
      </c>
      <c r="E31" s="7">
        <v>10056</v>
      </c>
      <c r="F31" s="13">
        <f t="shared" si="19"/>
        <v>0.1499955251931625</v>
      </c>
      <c r="G31" s="7">
        <v>3601</v>
      </c>
      <c r="H31" s="13">
        <f t="shared" si="20"/>
        <v>0.14117693182263694</v>
      </c>
      <c r="I31" s="7">
        <v>10122</v>
      </c>
      <c r="J31" s="13">
        <f t="shared" si="21"/>
        <v>0.1544258993683825</v>
      </c>
      <c r="K31" s="7">
        <v>3561</v>
      </c>
      <c r="L31" s="13">
        <f t="shared" si="22"/>
        <v>0.16006652582370656</v>
      </c>
      <c r="M31" s="7">
        <v>10860</v>
      </c>
      <c r="N31" s="13">
        <f t="shared" si="23"/>
        <v>0.1613118844971258</v>
      </c>
      <c r="O31" s="7">
        <v>4090</v>
      </c>
      <c r="P31" s="13">
        <f t="shared" si="24"/>
        <v>0.16556023316062177</v>
      </c>
      <c r="Q31" s="7">
        <v>11094</v>
      </c>
      <c r="R31" s="13">
        <f t="shared" si="25"/>
        <v>0.1593896814792466</v>
      </c>
      <c r="S31" s="7">
        <v>4095</v>
      </c>
      <c r="T31" s="13">
        <f t="shared" si="26"/>
        <v>0.16425992779783394</v>
      </c>
      <c r="U31" s="7">
        <v>10622</v>
      </c>
      <c r="V31" s="13">
        <f t="shared" si="27"/>
        <v>0.15648202710665882</v>
      </c>
      <c r="W31" s="7">
        <v>3777</v>
      </c>
      <c r="X31" s="13">
        <f t="shared" si="28"/>
        <v>0.14635563994265122</v>
      </c>
      <c r="Y31" s="7">
        <v>11078</v>
      </c>
      <c r="Z31" s="13">
        <f t="shared" si="29"/>
        <v>0.14733146254205956</v>
      </c>
      <c r="AA31" s="7">
        <v>3757</v>
      </c>
      <c r="AB31" s="13">
        <f t="shared" si="30"/>
        <v>0.14778538273935962</v>
      </c>
      <c r="AC31" s="11">
        <v>11613</v>
      </c>
      <c r="AD31" s="13">
        <f t="shared" si="31"/>
        <v>0.1482535872951029</v>
      </c>
    </row>
    <row r="32" spans="2:30" ht="12.75">
      <c r="B32" s="23" t="s">
        <v>4</v>
      </c>
      <c r="C32" s="7">
        <v>1961</v>
      </c>
      <c r="D32" s="13">
        <f t="shared" si="18"/>
        <v>0.08555099904022337</v>
      </c>
      <c r="E32" s="7">
        <v>6453</v>
      </c>
      <c r="F32" s="13">
        <f t="shared" si="19"/>
        <v>0.09625309507472928</v>
      </c>
      <c r="G32" s="7">
        <v>2013</v>
      </c>
      <c r="H32" s="13">
        <f t="shared" si="20"/>
        <v>0.07891951229074372</v>
      </c>
      <c r="I32" s="7">
        <v>6223</v>
      </c>
      <c r="J32" s="13">
        <f t="shared" si="21"/>
        <v>0.09494095749549934</v>
      </c>
      <c r="K32" s="7">
        <v>1712</v>
      </c>
      <c r="L32" s="13">
        <f t="shared" si="22"/>
        <v>0.0769541960713804</v>
      </c>
      <c r="M32" s="7">
        <v>6144</v>
      </c>
      <c r="N32" s="13">
        <f t="shared" si="23"/>
        <v>0.09126153023483802</v>
      </c>
      <c r="O32" s="7">
        <v>1959</v>
      </c>
      <c r="P32" s="13">
        <f t="shared" si="24"/>
        <v>0.07929889896373057</v>
      </c>
      <c r="Q32" s="7">
        <v>6731</v>
      </c>
      <c r="R32" s="13">
        <f t="shared" si="25"/>
        <v>0.09670560177003865</v>
      </c>
      <c r="S32" s="7">
        <v>1771</v>
      </c>
      <c r="T32" s="13">
        <f t="shared" si="26"/>
        <v>0.07103890894504612</v>
      </c>
      <c r="U32" s="7">
        <v>6049</v>
      </c>
      <c r="V32" s="13">
        <f t="shared" si="27"/>
        <v>0.08911314083677077</v>
      </c>
      <c r="W32" s="7">
        <v>2114</v>
      </c>
      <c r="X32" s="13">
        <f t="shared" si="28"/>
        <v>0.08191575929011509</v>
      </c>
      <c r="Y32" s="7">
        <v>7404</v>
      </c>
      <c r="Z32" s="13">
        <f t="shared" si="29"/>
        <v>0.0984692316899629</v>
      </c>
      <c r="AA32" s="7">
        <v>2124</v>
      </c>
      <c r="AB32" s="13">
        <f t="shared" si="30"/>
        <v>0.08354968137833373</v>
      </c>
      <c r="AC32" s="11">
        <v>7914</v>
      </c>
      <c r="AD32" s="13">
        <f t="shared" si="31"/>
        <v>0.10103150691926671</v>
      </c>
    </row>
    <row r="33" spans="2:30" ht="12.75">
      <c r="B33" s="23" t="s">
        <v>19</v>
      </c>
      <c r="C33" s="7">
        <v>3112</v>
      </c>
      <c r="D33" s="13">
        <f t="shared" si="18"/>
        <v>0.13576476747229735</v>
      </c>
      <c r="E33" s="7">
        <v>9300</v>
      </c>
      <c r="F33" s="13">
        <f t="shared" si="19"/>
        <v>0.13871901196265027</v>
      </c>
      <c r="G33" s="7">
        <v>3781</v>
      </c>
      <c r="H33" s="13">
        <f t="shared" si="20"/>
        <v>0.14823381816756184</v>
      </c>
      <c r="I33" s="7">
        <v>9119</v>
      </c>
      <c r="J33" s="13">
        <f t="shared" si="21"/>
        <v>0.13912366887376804</v>
      </c>
      <c r="K33" s="7">
        <v>2845</v>
      </c>
      <c r="L33" s="13">
        <f t="shared" si="22"/>
        <v>0.12788241111161056</v>
      </c>
      <c r="M33" s="7">
        <v>9276</v>
      </c>
      <c r="N33" s="13">
        <f t="shared" si="23"/>
        <v>0.1377835212334566</v>
      </c>
      <c r="O33" s="7">
        <v>3216</v>
      </c>
      <c r="P33" s="13">
        <f t="shared" si="24"/>
        <v>0.13018134715025906</v>
      </c>
      <c r="Q33" s="7">
        <v>9500</v>
      </c>
      <c r="R33" s="13">
        <f t="shared" si="25"/>
        <v>0.13648836975417727</v>
      </c>
      <c r="S33" s="7">
        <v>3356</v>
      </c>
      <c r="T33" s="13">
        <f t="shared" si="26"/>
        <v>0.1346169273967108</v>
      </c>
      <c r="U33" s="7">
        <v>9291</v>
      </c>
      <c r="V33" s="13">
        <f t="shared" si="27"/>
        <v>0.1368738951090159</v>
      </c>
      <c r="W33" s="7">
        <v>3293</v>
      </c>
      <c r="X33" s="13">
        <f t="shared" si="28"/>
        <v>0.12760103847793233</v>
      </c>
      <c r="Y33" s="7">
        <v>10137</v>
      </c>
      <c r="Z33" s="13">
        <f t="shared" si="29"/>
        <v>0.1348166668883244</v>
      </c>
      <c r="AA33" s="7">
        <v>3224</v>
      </c>
      <c r="AB33" s="13">
        <f t="shared" si="30"/>
        <v>0.12681929037841239</v>
      </c>
      <c r="AC33" s="11">
        <v>10537</v>
      </c>
      <c r="AD33" s="13">
        <f t="shared" si="31"/>
        <v>0.13451718327120463</v>
      </c>
    </row>
    <row r="34" spans="2:30" ht="12.75">
      <c r="B34" s="23" t="s">
        <v>18</v>
      </c>
      <c r="C34" s="7">
        <v>2711</v>
      </c>
      <c r="D34" s="13">
        <f t="shared" si="18"/>
        <v>0.11827065701073204</v>
      </c>
      <c r="E34" s="7">
        <v>6584</v>
      </c>
      <c r="F34" s="13">
        <f t="shared" si="19"/>
        <v>0.09820709406043972</v>
      </c>
      <c r="G34" s="7">
        <v>2744</v>
      </c>
      <c r="H34" s="13">
        <f t="shared" si="20"/>
        <v>0.1075783118359666</v>
      </c>
      <c r="I34" s="7">
        <v>6579</v>
      </c>
      <c r="J34" s="13">
        <f t="shared" si="21"/>
        <v>0.10037225765111525</v>
      </c>
      <c r="K34" s="7">
        <v>2607</v>
      </c>
      <c r="L34" s="13">
        <f t="shared" si="22"/>
        <v>0.11718433946150043</v>
      </c>
      <c r="M34" s="7">
        <v>6728</v>
      </c>
      <c r="N34" s="13">
        <f t="shared" si="23"/>
        <v>0.09993612881184737</v>
      </c>
      <c r="O34" s="7">
        <v>2756</v>
      </c>
      <c r="P34" s="13">
        <f t="shared" si="24"/>
        <v>0.11156088082901554</v>
      </c>
      <c r="Q34" s="7">
        <v>6816</v>
      </c>
      <c r="R34" s="13">
        <f t="shared" si="25"/>
        <v>0.09792681349941813</v>
      </c>
      <c r="S34" s="7">
        <v>2869</v>
      </c>
      <c r="T34" s="13">
        <f t="shared" si="26"/>
        <v>0.11508223024468511</v>
      </c>
      <c r="U34" s="7">
        <v>6978</v>
      </c>
      <c r="V34" s="13">
        <f t="shared" si="27"/>
        <v>0.10279905715969358</v>
      </c>
      <c r="W34" s="7">
        <v>2819</v>
      </c>
      <c r="X34" s="13">
        <f t="shared" si="28"/>
        <v>0.10923392877901344</v>
      </c>
      <c r="Y34" s="7">
        <v>7358</v>
      </c>
      <c r="Z34" s="13">
        <f t="shared" si="29"/>
        <v>0.09785745634450932</v>
      </c>
      <c r="AA34" s="7">
        <v>2689</v>
      </c>
      <c r="AB34" s="13">
        <f t="shared" si="30"/>
        <v>0.1057745260011014</v>
      </c>
      <c r="AC34" s="11">
        <v>7878</v>
      </c>
      <c r="AD34" s="13">
        <f t="shared" si="31"/>
        <v>0.10057192462850431</v>
      </c>
    </row>
    <row r="35" spans="2:30" ht="12.75">
      <c r="B35" s="23" t="s">
        <v>20</v>
      </c>
      <c r="C35" s="7">
        <v>2269</v>
      </c>
      <c r="D35" s="13">
        <f t="shared" si="18"/>
        <v>0.0989878719134456</v>
      </c>
      <c r="E35" s="7">
        <v>6623</v>
      </c>
      <c r="F35" s="13">
        <f t="shared" si="19"/>
        <v>0.09878881894931535</v>
      </c>
      <c r="G35" s="7">
        <v>2620</v>
      </c>
      <c r="H35" s="13">
        <f t="shared" si="20"/>
        <v>0.1027169012427961</v>
      </c>
      <c r="I35" s="7">
        <v>6443</v>
      </c>
      <c r="J35" s="13">
        <f t="shared" si="21"/>
        <v>0.09829737893998108</v>
      </c>
      <c r="K35" s="7">
        <v>2131</v>
      </c>
      <c r="L35" s="13">
        <f t="shared" si="22"/>
        <v>0.09578819616128018</v>
      </c>
      <c r="M35" s="7">
        <v>6543</v>
      </c>
      <c r="N35" s="13">
        <f t="shared" si="23"/>
        <v>0.0971881823448153</v>
      </c>
      <c r="O35" s="7">
        <v>2456</v>
      </c>
      <c r="P35" s="13">
        <f t="shared" si="24"/>
        <v>0.09941709844559586</v>
      </c>
      <c r="Q35" s="7">
        <v>6772</v>
      </c>
      <c r="R35" s="13">
        <f t="shared" si="25"/>
        <v>0.09729465683950404</v>
      </c>
      <c r="S35" s="7">
        <v>2331</v>
      </c>
      <c r="T35" s="13">
        <f t="shared" si="26"/>
        <v>0.09350180505415162</v>
      </c>
      <c r="U35" s="7">
        <v>6761</v>
      </c>
      <c r="V35" s="13">
        <f t="shared" si="27"/>
        <v>0.09960223924572775</v>
      </c>
      <c r="W35" s="7">
        <v>2360</v>
      </c>
      <c r="X35" s="13">
        <f t="shared" si="28"/>
        <v>0.09144805672879451</v>
      </c>
      <c r="Y35" s="7">
        <v>7445</v>
      </c>
      <c r="Z35" s="13">
        <f t="shared" si="29"/>
        <v>0.09901450971525848</v>
      </c>
      <c r="AA35" s="7">
        <v>2355</v>
      </c>
      <c r="AB35" s="13">
        <f t="shared" si="30"/>
        <v>0.09263629926835025</v>
      </c>
      <c r="AC35" s="11">
        <v>7784</v>
      </c>
      <c r="AD35" s="13">
        <f t="shared" si="31"/>
        <v>0.09937190420262472</v>
      </c>
    </row>
    <row r="36" spans="2:30" ht="12.75">
      <c r="B36" s="23" t="s">
        <v>2</v>
      </c>
      <c r="C36" s="7">
        <v>1153</v>
      </c>
      <c r="D36" s="13">
        <f t="shared" si="18"/>
        <v>0.05030102085332868</v>
      </c>
      <c r="E36" s="7">
        <v>2685</v>
      </c>
      <c r="F36" s="13">
        <f t="shared" si="19"/>
        <v>0.04004952119566839</v>
      </c>
      <c r="G36" s="7">
        <v>1258</v>
      </c>
      <c r="H36" s="13">
        <f t="shared" si="20"/>
        <v>0.04931979456619751</v>
      </c>
      <c r="I36" s="7">
        <v>2548</v>
      </c>
      <c r="J36" s="13">
        <f t="shared" si="21"/>
        <v>0.03887346291154304</v>
      </c>
      <c r="K36" s="7">
        <v>1125</v>
      </c>
      <c r="L36" s="13">
        <f t="shared" si="22"/>
        <v>0.050568615993167615</v>
      </c>
      <c r="M36" s="7">
        <v>2562</v>
      </c>
      <c r="N36" s="13">
        <f t="shared" si="23"/>
        <v>0.038055345127222494</v>
      </c>
      <c r="O36" s="7">
        <v>1175</v>
      </c>
      <c r="P36" s="13">
        <f t="shared" si="24"/>
        <v>0.047563147668393785</v>
      </c>
      <c r="Q36" s="7">
        <v>2657</v>
      </c>
      <c r="R36" s="13">
        <f t="shared" si="25"/>
        <v>0.03817364194072095</v>
      </c>
      <c r="S36" s="7">
        <v>1228</v>
      </c>
      <c r="T36" s="13">
        <f t="shared" si="26"/>
        <v>0.049257922182109906</v>
      </c>
      <c r="U36" s="7">
        <v>2664</v>
      </c>
      <c r="V36" s="13">
        <f t="shared" si="27"/>
        <v>0.03924572775486152</v>
      </c>
      <c r="W36" s="7">
        <v>1332</v>
      </c>
      <c r="X36" s="13">
        <f t="shared" si="28"/>
        <v>0.0516139032045569</v>
      </c>
      <c r="Y36" s="7">
        <v>2811</v>
      </c>
      <c r="Z36" s="13">
        <f t="shared" si="29"/>
        <v>0.03738479339282627</v>
      </c>
      <c r="AA36" s="7">
        <v>1189</v>
      </c>
      <c r="AB36" s="13">
        <f t="shared" si="30"/>
        <v>0.046770513728266856</v>
      </c>
      <c r="AC36" s="11">
        <v>2763</v>
      </c>
      <c r="AD36" s="13">
        <f t="shared" si="31"/>
        <v>0.03527294081601389</v>
      </c>
    </row>
    <row r="37" spans="2:30" ht="12.75">
      <c r="B37" s="23" t="s">
        <v>3</v>
      </c>
      <c r="C37" s="7">
        <v>2525</v>
      </c>
      <c r="D37" s="13">
        <f t="shared" si="18"/>
        <v>0.1101561818340459</v>
      </c>
      <c r="E37" s="7">
        <v>8509</v>
      </c>
      <c r="F37" s="13">
        <f t="shared" si="19"/>
        <v>0.12692043793442917</v>
      </c>
      <c r="G37" s="7">
        <v>2767</v>
      </c>
      <c r="H37" s="13">
        <f t="shared" si="20"/>
        <v>0.10848002509115146</v>
      </c>
      <c r="I37" s="7">
        <v>8079</v>
      </c>
      <c r="J37" s="13">
        <f t="shared" si="21"/>
        <v>0.12325694931803619</v>
      </c>
      <c r="K37" s="7">
        <v>2478</v>
      </c>
      <c r="L37" s="13">
        <f t="shared" si="22"/>
        <v>0.1113858048276172</v>
      </c>
      <c r="M37" s="7">
        <v>8451</v>
      </c>
      <c r="N37" s="13">
        <f t="shared" si="23"/>
        <v>0.12552916536696226</v>
      </c>
      <c r="O37" s="7">
        <v>2668</v>
      </c>
      <c r="P37" s="13">
        <f t="shared" si="24"/>
        <v>0.10799870466321243</v>
      </c>
      <c r="Q37" s="7">
        <v>8789</v>
      </c>
      <c r="R37" s="13">
        <f t="shared" si="25"/>
        <v>0.1262732928178383</v>
      </c>
      <c r="S37" s="7">
        <v>2735</v>
      </c>
      <c r="T37" s="13">
        <f t="shared" si="26"/>
        <v>0.10970718010429202</v>
      </c>
      <c r="U37" s="7">
        <v>8643</v>
      </c>
      <c r="V37" s="13">
        <f t="shared" si="27"/>
        <v>0.12732763700648203</v>
      </c>
      <c r="W37" s="7">
        <v>3150</v>
      </c>
      <c r="X37" s="13">
        <f t="shared" si="28"/>
        <v>0.12205990622699267</v>
      </c>
      <c r="Y37" s="7">
        <v>10368</v>
      </c>
      <c r="Z37" s="13">
        <f t="shared" si="29"/>
        <v>0.1378888430796239</v>
      </c>
      <c r="AA37" s="7">
        <v>3171</v>
      </c>
      <c r="AB37" s="13">
        <f t="shared" si="30"/>
        <v>0.12473448194477224</v>
      </c>
      <c r="AC37" s="11">
        <v>10729</v>
      </c>
      <c r="AD37" s="13">
        <f t="shared" si="31"/>
        <v>0.1369682888219374</v>
      </c>
    </row>
    <row r="38" spans="2:30" ht="12.75">
      <c r="B38" s="23" t="s">
        <v>11</v>
      </c>
      <c r="C38" s="7">
        <v>2278</v>
      </c>
      <c r="D38" s="13">
        <f t="shared" si="18"/>
        <v>0.0993805078090917</v>
      </c>
      <c r="E38" s="7">
        <v>7065</v>
      </c>
      <c r="F38" s="13">
        <f t="shared" si="19"/>
        <v>0.10538170102323917</v>
      </c>
      <c r="G38" s="7">
        <v>2544</v>
      </c>
      <c r="H38" s="13">
        <f t="shared" si="20"/>
        <v>0.09973732700827224</v>
      </c>
      <c r="I38" s="7">
        <v>6599</v>
      </c>
      <c r="J38" s="13">
        <f t="shared" si="21"/>
        <v>0.10067738687334087</v>
      </c>
      <c r="K38" s="7">
        <v>2232</v>
      </c>
      <c r="L38" s="13">
        <f t="shared" si="22"/>
        <v>0.10032813413044456</v>
      </c>
      <c r="M38" s="7">
        <v>6631</v>
      </c>
      <c r="N38" s="13">
        <f t="shared" si="23"/>
        <v>0.09849531363724136</v>
      </c>
      <c r="O38" s="7">
        <v>2392</v>
      </c>
      <c r="P38" s="13">
        <f t="shared" si="24"/>
        <v>0.09682642487046632</v>
      </c>
      <c r="Q38" s="7">
        <v>6808</v>
      </c>
      <c r="R38" s="13">
        <f t="shared" si="25"/>
        <v>0.0978118759248883</v>
      </c>
      <c r="S38" s="7">
        <v>2670</v>
      </c>
      <c r="T38" s="13">
        <f t="shared" si="26"/>
        <v>0.10709987966305656</v>
      </c>
      <c r="U38" s="7">
        <v>6666</v>
      </c>
      <c r="V38" s="13">
        <f t="shared" si="27"/>
        <v>0.09820271066588096</v>
      </c>
      <c r="W38" s="7">
        <v>2988</v>
      </c>
      <c r="X38" s="13">
        <f t="shared" si="28"/>
        <v>0.11578253962103305</v>
      </c>
      <c r="Y38" s="7">
        <v>7735</v>
      </c>
      <c r="Z38" s="13">
        <f t="shared" si="29"/>
        <v>0.10287135428442233</v>
      </c>
      <c r="AA38" s="7">
        <v>3045</v>
      </c>
      <c r="AB38" s="13">
        <f t="shared" si="30"/>
        <v>0.11977814491385415</v>
      </c>
      <c r="AC38" s="11">
        <v>7866</v>
      </c>
      <c r="AD38" s="13">
        <f t="shared" si="31"/>
        <v>0.10041873053158351</v>
      </c>
    </row>
    <row r="39" spans="2:30" ht="12.75">
      <c r="B39" s="23" t="s">
        <v>5</v>
      </c>
      <c r="C39" s="7">
        <v>635</v>
      </c>
      <c r="D39" s="13">
        <f t="shared" si="18"/>
        <v>0.027702643748364016</v>
      </c>
      <c r="E39" s="7">
        <v>1813</v>
      </c>
      <c r="F39" s="13">
        <f t="shared" si="19"/>
        <v>0.027042749321320964</v>
      </c>
      <c r="G39" s="7">
        <v>711</v>
      </c>
      <c r="H39" s="13">
        <f t="shared" si="20"/>
        <v>0.027874701062453443</v>
      </c>
      <c r="I39" s="7">
        <v>1793</v>
      </c>
      <c r="J39" s="13">
        <f t="shared" si="21"/>
        <v>0.027354834772526166</v>
      </c>
      <c r="K39" s="7">
        <v>610</v>
      </c>
      <c r="L39" s="13">
        <f t="shared" si="22"/>
        <v>0.027419427338517554</v>
      </c>
      <c r="M39" s="7">
        <v>1781</v>
      </c>
      <c r="N39" s="13">
        <f t="shared" si="23"/>
        <v>0.026454554906941163</v>
      </c>
      <c r="O39" s="7">
        <v>684</v>
      </c>
      <c r="P39" s="13">
        <f t="shared" si="24"/>
        <v>0.027687823834196892</v>
      </c>
      <c r="Q39" s="7">
        <v>1924</v>
      </c>
      <c r="R39" s="13">
        <f t="shared" si="25"/>
        <v>0.027642486674424954</v>
      </c>
      <c r="S39" s="7">
        <v>628</v>
      </c>
      <c r="T39" s="13">
        <f t="shared" si="26"/>
        <v>0.025190533493782592</v>
      </c>
      <c r="U39" s="7">
        <v>1850</v>
      </c>
      <c r="V39" s="13">
        <f t="shared" si="27"/>
        <v>0.027253977607542723</v>
      </c>
      <c r="W39" s="7">
        <v>749</v>
      </c>
      <c r="X39" s="13">
        <f t="shared" si="28"/>
        <v>0.02902313325841826</v>
      </c>
      <c r="Y39" s="7">
        <v>2088</v>
      </c>
      <c r="Z39" s="13">
        <f t="shared" si="29"/>
        <v>0.027769280897979812</v>
      </c>
      <c r="AA39" s="7">
        <v>774</v>
      </c>
      <c r="AB39" s="13">
        <f t="shared" si="30"/>
        <v>0.03044607033278263</v>
      </c>
      <c r="AC39" s="11">
        <v>2156</v>
      </c>
      <c r="AD39" s="13">
        <f t="shared" si="31"/>
        <v>0.027523872746770157</v>
      </c>
    </row>
    <row r="40" spans="2:30" ht="12.75">
      <c r="B40" s="23" t="s">
        <v>6</v>
      </c>
      <c r="C40" s="7">
        <v>1022</v>
      </c>
      <c r="D40" s="13">
        <f t="shared" si="18"/>
        <v>0.044585987261146494</v>
      </c>
      <c r="E40" s="7">
        <v>3294</v>
      </c>
      <c r="F40" s="13">
        <f t="shared" si="19"/>
        <v>0.04913337907580323</v>
      </c>
      <c r="G40" s="7">
        <v>1223</v>
      </c>
      <c r="H40" s="13">
        <f t="shared" si="20"/>
        <v>0.047947622221351</v>
      </c>
      <c r="I40" s="7">
        <v>3261</v>
      </c>
      <c r="J40" s="13">
        <f t="shared" si="21"/>
        <v>0.049751319683886124</v>
      </c>
      <c r="K40" s="7">
        <v>1004</v>
      </c>
      <c r="L40" s="13">
        <f t="shared" si="22"/>
        <v>0.04512968040634692</v>
      </c>
      <c r="M40" s="7">
        <v>3309</v>
      </c>
      <c r="N40" s="13">
        <f t="shared" si="23"/>
        <v>0.04915110734815739</v>
      </c>
      <c r="O40" s="7">
        <v>1133</v>
      </c>
      <c r="P40" s="13">
        <f t="shared" si="24"/>
        <v>0.04586301813471503</v>
      </c>
      <c r="Q40" s="7">
        <v>3461</v>
      </c>
      <c r="R40" s="13">
        <f t="shared" si="25"/>
        <v>0.04972486818096921</v>
      </c>
      <c r="S40" s="7">
        <v>1167</v>
      </c>
      <c r="T40" s="13">
        <f t="shared" si="26"/>
        <v>0.04681107099879663</v>
      </c>
      <c r="U40" s="7">
        <v>3461</v>
      </c>
      <c r="V40" s="13">
        <f t="shared" si="27"/>
        <v>0.050987035945786685</v>
      </c>
      <c r="W40" s="7">
        <v>1354</v>
      </c>
      <c r="X40" s="13">
        <f t="shared" si="28"/>
        <v>0.05246638508931685</v>
      </c>
      <c r="Y40" s="7">
        <v>3871</v>
      </c>
      <c r="Z40" s="13">
        <f t="shared" si="29"/>
        <v>0.05148222526632177</v>
      </c>
      <c r="AA40" s="7">
        <v>1356</v>
      </c>
      <c r="AB40" s="13">
        <f t="shared" si="30"/>
        <v>0.05333962709464243</v>
      </c>
      <c r="AC40" s="11">
        <v>4098</v>
      </c>
      <c r="AD40" s="13">
        <f t="shared" si="31"/>
        <v>0.05231578409845274</v>
      </c>
    </row>
    <row r="41" spans="2:30" ht="12.75" thickBot="1">
      <c r="B41" s="19"/>
      <c r="C41" s="19"/>
      <c r="D41" s="24"/>
      <c r="E41" s="19"/>
      <c r="F41" s="24"/>
      <c r="G41" s="19"/>
      <c r="H41" s="24"/>
      <c r="I41" s="19"/>
      <c r="J41" s="24"/>
      <c r="K41" s="19"/>
      <c r="L41" s="24"/>
      <c r="M41" s="19"/>
      <c r="N41" s="24"/>
      <c r="O41" s="19"/>
      <c r="P41" s="24"/>
      <c r="Q41" s="19"/>
      <c r="R41" s="24"/>
      <c r="S41" s="19"/>
      <c r="T41" s="24"/>
      <c r="U41" s="19"/>
      <c r="V41" s="24"/>
      <c r="W41" s="19"/>
      <c r="X41" s="24"/>
      <c r="Y41" s="19"/>
      <c r="Z41" s="24"/>
      <c r="AA41" s="19"/>
      <c r="AB41" s="24"/>
      <c r="AC41" s="20"/>
      <c r="AD41" s="24"/>
    </row>
    <row r="42" spans="2:30" ht="13.5" thickBot="1">
      <c r="B42" s="14" t="s">
        <v>12</v>
      </c>
      <c r="C42" s="15">
        <f aca="true" t="shared" si="32" ref="C42:AD42">SUM(C44:C46)</f>
        <v>22922</v>
      </c>
      <c r="D42" s="16">
        <f t="shared" si="32"/>
        <v>1</v>
      </c>
      <c r="E42" s="15">
        <f t="shared" si="32"/>
        <v>67042</v>
      </c>
      <c r="F42" s="16">
        <f t="shared" si="32"/>
        <v>1</v>
      </c>
      <c r="G42" s="15">
        <f t="shared" si="32"/>
        <v>25507</v>
      </c>
      <c r="H42" s="16">
        <f t="shared" si="32"/>
        <v>1</v>
      </c>
      <c r="I42" s="15">
        <f t="shared" si="32"/>
        <v>65546</v>
      </c>
      <c r="J42" s="16">
        <f t="shared" si="32"/>
        <v>0.9999999999999998</v>
      </c>
      <c r="K42" s="15">
        <f t="shared" si="32"/>
        <v>22247</v>
      </c>
      <c r="L42" s="16">
        <f t="shared" si="32"/>
        <v>1</v>
      </c>
      <c r="M42" s="15">
        <f t="shared" si="32"/>
        <v>67323</v>
      </c>
      <c r="N42" s="16">
        <f t="shared" si="32"/>
        <v>1</v>
      </c>
      <c r="O42" s="15">
        <f t="shared" si="32"/>
        <v>24704</v>
      </c>
      <c r="P42" s="16">
        <f t="shared" si="32"/>
        <v>1</v>
      </c>
      <c r="Q42" s="15">
        <f t="shared" si="32"/>
        <v>69603</v>
      </c>
      <c r="R42" s="16">
        <f t="shared" si="32"/>
        <v>1</v>
      </c>
      <c r="S42" s="15">
        <f t="shared" si="32"/>
        <v>24930</v>
      </c>
      <c r="T42" s="16">
        <f t="shared" si="32"/>
        <v>0.9999999999999999</v>
      </c>
      <c r="U42" s="15">
        <f t="shared" si="32"/>
        <v>67880</v>
      </c>
      <c r="V42" s="16">
        <f t="shared" si="32"/>
        <v>1</v>
      </c>
      <c r="W42" s="15">
        <f t="shared" si="32"/>
        <v>25807</v>
      </c>
      <c r="X42" s="16">
        <f t="shared" si="32"/>
        <v>1</v>
      </c>
      <c r="Y42" s="15">
        <f t="shared" si="32"/>
        <v>75191</v>
      </c>
      <c r="Z42" s="16">
        <f t="shared" si="32"/>
        <v>1</v>
      </c>
      <c r="AA42" s="15">
        <f t="shared" si="32"/>
        <v>25422</v>
      </c>
      <c r="AB42" s="16">
        <f t="shared" si="32"/>
        <v>1</v>
      </c>
      <c r="AC42" s="17">
        <f t="shared" si="32"/>
        <v>78332</v>
      </c>
      <c r="AD42" s="18">
        <f t="shared" si="32"/>
        <v>1</v>
      </c>
    </row>
    <row r="44" spans="2:30" ht="25.5">
      <c r="B44" s="22" t="s">
        <v>16</v>
      </c>
      <c r="C44" s="8">
        <f aca="true" t="shared" si="33" ref="C44:AD44">SUM(C30)</f>
        <v>1984</v>
      </c>
      <c r="D44" s="25">
        <f t="shared" si="33"/>
        <v>0.0865544018846523</v>
      </c>
      <c r="E44" s="8">
        <f t="shared" si="33"/>
        <v>4660</v>
      </c>
      <c r="F44" s="25">
        <f t="shared" si="33"/>
        <v>0.06950866620924197</v>
      </c>
      <c r="G44" s="8">
        <f t="shared" si="33"/>
        <v>2245</v>
      </c>
      <c r="H44" s="25">
        <f t="shared" si="33"/>
        <v>0.08801505469086918</v>
      </c>
      <c r="I44" s="8">
        <f t="shared" si="33"/>
        <v>4780</v>
      </c>
      <c r="J44" s="25">
        <f t="shared" si="33"/>
        <v>0.0729258841119214</v>
      </c>
      <c r="K44" s="8">
        <f t="shared" si="33"/>
        <v>1942</v>
      </c>
      <c r="L44" s="25">
        <f t="shared" si="33"/>
        <v>0.08729266867442802</v>
      </c>
      <c r="M44" s="8">
        <f t="shared" si="33"/>
        <v>5038</v>
      </c>
      <c r="N44" s="25">
        <f t="shared" si="33"/>
        <v>0.07483326649139224</v>
      </c>
      <c r="O44" s="8">
        <f t="shared" si="33"/>
        <v>2175</v>
      </c>
      <c r="P44" s="25">
        <f t="shared" si="33"/>
        <v>0.08804242227979274</v>
      </c>
      <c r="Q44" s="8">
        <f t="shared" si="33"/>
        <v>5051</v>
      </c>
      <c r="R44" s="25">
        <f t="shared" si="33"/>
        <v>0.07256871111877361</v>
      </c>
      <c r="S44" s="8">
        <f t="shared" si="33"/>
        <v>2080</v>
      </c>
      <c r="T44" s="25">
        <f t="shared" si="33"/>
        <v>0.08343361411953469</v>
      </c>
      <c r="U44" s="8">
        <f t="shared" si="33"/>
        <v>4895</v>
      </c>
      <c r="V44" s="25">
        <f t="shared" si="33"/>
        <v>0.07211255156157925</v>
      </c>
      <c r="W44" s="8">
        <f t="shared" si="33"/>
        <v>1871</v>
      </c>
      <c r="X44" s="25">
        <f t="shared" si="33"/>
        <v>0.07249970938117566</v>
      </c>
      <c r="Y44" s="8">
        <f t="shared" si="33"/>
        <v>4896</v>
      </c>
      <c r="Z44" s="25">
        <f t="shared" si="33"/>
        <v>0.06511417589871128</v>
      </c>
      <c r="AA44" s="8">
        <f t="shared" si="33"/>
        <v>1738</v>
      </c>
      <c r="AB44" s="25">
        <f t="shared" si="33"/>
        <v>0.0683659822201243</v>
      </c>
      <c r="AC44" s="12">
        <f t="shared" si="33"/>
        <v>4994</v>
      </c>
      <c r="AD44" s="26">
        <f t="shared" si="33"/>
        <v>0.06375427666853904</v>
      </c>
    </row>
    <row r="45" spans="2:30" ht="12.75">
      <c r="B45" s="23" t="s">
        <v>7</v>
      </c>
      <c r="C45" s="8">
        <f aca="true" t="shared" si="34" ref="C45:AD45">SUM(C31:C35)</f>
        <v>13325</v>
      </c>
      <c r="D45" s="25">
        <f t="shared" si="34"/>
        <v>0.5813192566093709</v>
      </c>
      <c r="E45" s="8">
        <f t="shared" si="34"/>
        <v>39016</v>
      </c>
      <c r="F45" s="25">
        <f t="shared" si="34"/>
        <v>0.5819635452402971</v>
      </c>
      <c r="G45" s="8">
        <f t="shared" si="34"/>
        <v>14759</v>
      </c>
      <c r="H45" s="25">
        <f t="shared" si="34"/>
        <v>0.5786254753597052</v>
      </c>
      <c r="I45" s="8">
        <f t="shared" si="34"/>
        <v>38486</v>
      </c>
      <c r="J45" s="25">
        <f t="shared" si="34"/>
        <v>0.5871601623287461</v>
      </c>
      <c r="K45" s="8">
        <f t="shared" si="34"/>
        <v>12856</v>
      </c>
      <c r="L45" s="25">
        <f t="shared" si="34"/>
        <v>0.5778756686294781</v>
      </c>
      <c r="M45" s="8">
        <f t="shared" si="34"/>
        <v>39551</v>
      </c>
      <c r="N45" s="25">
        <f t="shared" si="34"/>
        <v>0.5874812471220832</v>
      </c>
      <c r="O45" s="8">
        <f t="shared" si="34"/>
        <v>14477</v>
      </c>
      <c r="P45" s="25">
        <f t="shared" si="34"/>
        <v>0.5860184585492227</v>
      </c>
      <c r="Q45" s="8">
        <f t="shared" si="34"/>
        <v>40913</v>
      </c>
      <c r="R45" s="25">
        <f t="shared" si="34"/>
        <v>0.5878051233423847</v>
      </c>
      <c r="S45" s="8">
        <f t="shared" si="34"/>
        <v>14422</v>
      </c>
      <c r="T45" s="25">
        <f t="shared" si="34"/>
        <v>0.5784997994384276</v>
      </c>
      <c r="U45" s="8">
        <f t="shared" si="34"/>
        <v>39701</v>
      </c>
      <c r="V45" s="25">
        <f t="shared" si="34"/>
        <v>0.5848703594578668</v>
      </c>
      <c r="W45" s="8">
        <f t="shared" si="34"/>
        <v>14363</v>
      </c>
      <c r="X45" s="25">
        <f t="shared" si="34"/>
        <v>0.5565544232185066</v>
      </c>
      <c r="Y45" s="8">
        <f t="shared" si="34"/>
        <v>43422</v>
      </c>
      <c r="Z45" s="25">
        <f t="shared" si="34"/>
        <v>0.5774893271801146</v>
      </c>
      <c r="AA45" s="8">
        <f t="shared" si="34"/>
        <v>14149</v>
      </c>
      <c r="AB45" s="25">
        <f t="shared" si="34"/>
        <v>0.5565651797655574</v>
      </c>
      <c r="AC45" s="12">
        <f t="shared" si="34"/>
        <v>45726</v>
      </c>
      <c r="AD45" s="26">
        <f t="shared" si="34"/>
        <v>0.5837461063167033</v>
      </c>
    </row>
    <row r="46" spans="2:30" ht="12.75">
      <c r="B46" s="23" t="s">
        <v>8</v>
      </c>
      <c r="C46" s="8">
        <f aca="true" t="shared" si="35" ref="C46:AD46">SUM(C36:C40)</f>
        <v>7613</v>
      </c>
      <c r="D46" s="25">
        <f t="shared" si="35"/>
        <v>0.33212634150597675</v>
      </c>
      <c r="E46" s="8">
        <f t="shared" si="35"/>
        <v>23366</v>
      </c>
      <c r="F46" s="25">
        <f t="shared" si="35"/>
        <v>0.3485277885504609</v>
      </c>
      <c r="G46" s="8">
        <f t="shared" si="35"/>
        <v>8503</v>
      </c>
      <c r="H46" s="25">
        <f t="shared" si="35"/>
        <v>0.33335946994942567</v>
      </c>
      <c r="I46" s="8">
        <f t="shared" si="35"/>
        <v>22280</v>
      </c>
      <c r="J46" s="25">
        <f t="shared" si="35"/>
        <v>0.33991395355933235</v>
      </c>
      <c r="K46" s="8">
        <f t="shared" si="35"/>
        <v>7449</v>
      </c>
      <c r="L46" s="25">
        <f t="shared" si="35"/>
        <v>0.3348316626960938</v>
      </c>
      <c r="M46" s="8">
        <f t="shared" si="35"/>
        <v>22734</v>
      </c>
      <c r="N46" s="25">
        <f t="shared" si="35"/>
        <v>0.3376854863865246</v>
      </c>
      <c r="O46" s="8">
        <f t="shared" si="35"/>
        <v>8052</v>
      </c>
      <c r="P46" s="25">
        <f t="shared" si="35"/>
        <v>0.32593911917098445</v>
      </c>
      <c r="Q46" s="8">
        <f t="shared" si="35"/>
        <v>23639</v>
      </c>
      <c r="R46" s="25">
        <f t="shared" si="35"/>
        <v>0.33962616553884173</v>
      </c>
      <c r="S46" s="8">
        <f t="shared" si="35"/>
        <v>8428</v>
      </c>
      <c r="T46" s="25">
        <f t="shared" si="35"/>
        <v>0.3380665864420377</v>
      </c>
      <c r="U46" s="8">
        <f t="shared" si="35"/>
        <v>23284</v>
      </c>
      <c r="V46" s="25">
        <f t="shared" si="35"/>
        <v>0.3430170889805539</v>
      </c>
      <c r="W46" s="8">
        <f t="shared" si="35"/>
        <v>9573</v>
      </c>
      <c r="X46" s="25">
        <f t="shared" si="35"/>
        <v>0.37094586740031776</v>
      </c>
      <c r="Y46" s="8">
        <f t="shared" si="35"/>
        <v>26873</v>
      </c>
      <c r="Z46" s="25">
        <f t="shared" si="35"/>
        <v>0.3573964969211741</v>
      </c>
      <c r="AA46" s="8">
        <f t="shared" si="35"/>
        <v>9535</v>
      </c>
      <c r="AB46" s="25">
        <f t="shared" si="35"/>
        <v>0.37506883801431834</v>
      </c>
      <c r="AC46" s="12">
        <f t="shared" si="35"/>
        <v>27612</v>
      </c>
      <c r="AD46" s="26">
        <f t="shared" si="35"/>
        <v>0.3524996170147577</v>
      </c>
    </row>
    <row r="48" spans="3:6" ht="12.75">
      <c r="C48" s="27">
        <v>2022</v>
      </c>
      <c r="D48" s="27"/>
      <c r="E48" s="27"/>
      <c r="F48" s="27"/>
    </row>
    <row r="49" spans="3:6" ht="12.75">
      <c r="C49" s="27" t="s">
        <v>15</v>
      </c>
      <c r="D49" s="27"/>
      <c r="E49" s="27" t="s">
        <v>10</v>
      </c>
      <c r="F49" s="27"/>
    </row>
    <row r="50" spans="3:6" ht="12.75">
      <c r="C50" s="27" t="s">
        <v>22</v>
      </c>
      <c r="D50" s="27"/>
      <c r="E50" s="27" t="s">
        <v>23</v>
      </c>
      <c r="F50" s="27"/>
    </row>
    <row r="51" spans="3:6" ht="12.75">
      <c r="C51" s="21" t="s">
        <v>25</v>
      </c>
      <c r="D51" s="21" t="s">
        <v>9</v>
      </c>
      <c r="E51" s="21" t="s">
        <v>25</v>
      </c>
      <c r="F51" s="21" t="s">
        <v>9</v>
      </c>
    </row>
    <row r="52" spans="2:6" ht="25.5">
      <c r="B52" s="22" t="s">
        <v>17</v>
      </c>
      <c r="C52" s="7">
        <v>1799</v>
      </c>
      <c r="D52" s="13">
        <f>C52/C$64</f>
        <v>0.07288417129198234</v>
      </c>
      <c r="E52" s="7">
        <v>4970</v>
      </c>
      <c r="F52" s="13">
        <f>E52/E$64</f>
        <v>0.06362984585445793</v>
      </c>
    </row>
    <row r="53" spans="2:6" ht="12.75">
      <c r="B53" s="23" t="s">
        <v>1</v>
      </c>
      <c r="C53" s="7">
        <v>3515</v>
      </c>
      <c r="D53" s="13">
        <f aca="true" t="shared" si="36" ref="D53:F62">C53/C$64</f>
        <v>0.142405704330916</v>
      </c>
      <c r="E53" s="7">
        <v>11146</v>
      </c>
      <c r="F53" s="13">
        <f t="shared" si="36"/>
        <v>0.14269985148768372</v>
      </c>
    </row>
    <row r="54" spans="2:6" ht="12.75">
      <c r="B54" s="23" t="s">
        <v>4</v>
      </c>
      <c r="C54" s="7">
        <v>1851</v>
      </c>
      <c r="D54" s="13">
        <f t="shared" si="36"/>
        <v>0.07499088441437426</v>
      </c>
      <c r="E54" s="7">
        <v>7283</v>
      </c>
      <c r="F54" s="13">
        <f t="shared" si="36"/>
        <v>0.09324268960925898</v>
      </c>
    </row>
    <row r="55" spans="2:6" ht="12.75">
      <c r="B55" s="23" t="s">
        <v>19</v>
      </c>
      <c r="C55" s="7">
        <v>3190</v>
      </c>
      <c r="D55" s="13">
        <f t="shared" si="36"/>
        <v>0.12923874731596646</v>
      </c>
      <c r="E55" s="7">
        <v>10298</v>
      </c>
      <c r="F55" s="13">
        <f t="shared" si="36"/>
        <v>0.13184308905617861</v>
      </c>
    </row>
    <row r="56" spans="2:6" ht="12.75">
      <c r="B56" s="23" t="s">
        <v>18</v>
      </c>
      <c r="C56" s="7">
        <v>2600</v>
      </c>
      <c r="D56" s="13">
        <f t="shared" si="36"/>
        <v>0.10533565611959649</v>
      </c>
      <c r="E56" s="7">
        <v>7757</v>
      </c>
      <c r="F56" s="13">
        <f t="shared" si="36"/>
        <v>0.09931121011932197</v>
      </c>
    </row>
    <row r="57" spans="2:6" ht="12.75">
      <c r="B57" s="23" t="s">
        <v>20</v>
      </c>
      <c r="C57" s="7">
        <v>2247</v>
      </c>
      <c r="D57" s="13">
        <f t="shared" si="36"/>
        <v>0.09103431511566665</v>
      </c>
      <c r="E57" s="7">
        <v>7362</v>
      </c>
      <c r="F57" s="13">
        <f t="shared" si="36"/>
        <v>0.09425410969426948</v>
      </c>
    </row>
    <row r="58" spans="2:6" ht="12.75">
      <c r="B58" s="23" t="s">
        <v>2</v>
      </c>
      <c r="C58" s="7">
        <v>1096</v>
      </c>
      <c r="D58" s="13">
        <f t="shared" si="36"/>
        <v>0.044403030425799135</v>
      </c>
      <c r="E58" s="7">
        <v>2889</v>
      </c>
      <c r="F58" s="13">
        <f t="shared" si="36"/>
        <v>0.03698724842525734</v>
      </c>
    </row>
    <row r="59" spans="2:6" ht="12.75">
      <c r="B59" s="23" t="s">
        <v>3</v>
      </c>
      <c r="C59" s="7">
        <v>3057</v>
      </c>
      <c r="D59" s="13">
        <f t="shared" si="36"/>
        <v>0.12385042336831018</v>
      </c>
      <c r="E59" s="7">
        <v>11153</v>
      </c>
      <c r="F59" s="13">
        <f t="shared" si="36"/>
        <v>0.14278947098888717</v>
      </c>
    </row>
    <row r="60" spans="2:6" ht="12.75">
      <c r="B60" s="23" t="s">
        <v>11</v>
      </c>
      <c r="C60" s="7">
        <v>3262</v>
      </c>
      <c r="D60" s="13">
        <f t="shared" si="36"/>
        <v>0.13215573471620143</v>
      </c>
      <c r="E60" s="7">
        <v>8611</v>
      </c>
      <c r="F60" s="13">
        <f t="shared" si="36"/>
        <v>0.11024478926614431</v>
      </c>
    </row>
    <row r="61" spans="2:6" ht="12.75">
      <c r="B61" s="23" t="s">
        <v>5</v>
      </c>
      <c r="C61" s="7">
        <v>711</v>
      </c>
      <c r="D61" s="13">
        <f t="shared" si="36"/>
        <v>0.02880525057732042</v>
      </c>
      <c r="E61" s="7">
        <v>2277</v>
      </c>
      <c r="F61" s="13">
        <f t="shared" si="36"/>
        <v>0.029151943462897525</v>
      </c>
    </row>
    <row r="62" spans="2:6" ht="12.75">
      <c r="B62" s="23" t="s">
        <v>6</v>
      </c>
      <c r="C62" s="7">
        <v>1355</v>
      </c>
      <c r="D62" s="13">
        <f t="shared" si="36"/>
        <v>0.05489608232386663</v>
      </c>
      <c r="E62" s="7">
        <v>4362</v>
      </c>
      <c r="F62" s="13">
        <f t="shared" si="36"/>
        <v>0.05584575203564296</v>
      </c>
    </row>
    <row r="63" spans="2:6" ht="12.75" thickBot="1">
      <c r="B63" s="19"/>
      <c r="C63" s="19"/>
      <c r="D63" s="24"/>
      <c r="E63" s="19"/>
      <c r="F63" s="24"/>
    </row>
    <row r="64" spans="2:6" ht="13.5" thickBot="1">
      <c r="B64" s="14" t="s">
        <v>12</v>
      </c>
      <c r="C64" s="15">
        <f>SUM(C66:C68)</f>
        <v>24683</v>
      </c>
      <c r="D64" s="16">
        <f>SUM(D66:D68)</f>
        <v>1</v>
      </c>
      <c r="E64" s="15">
        <f>SUM(E66:E68)</f>
        <v>78108</v>
      </c>
      <c r="F64" s="16">
        <f>SUM(F66:F68)</f>
        <v>1</v>
      </c>
    </row>
    <row r="66" spans="2:6" ht="25.5">
      <c r="B66" s="22" t="s">
        <v>16</v>
      </c>
      <c r="C66" s="8">
        <f>SUM(C52)</f>
        <v>1799</v>
      </c>
      <c r="D66" s="25">
        <f>SUM(D52)</f>
        <v>0.07288417129198234</v>
      </c>
      <c r="E66" s="8">
        <f>SUM(E52)</f>
        <v>4970</v>
      </c>
      <c r="F66" s="25">
        <f>SUM(F52)</f>
        <v>0.06362984585445793</v>
      </c>
    </row>
    <row r="67" spans="2:6" ht="12.75">
      <c r="B67" s="23" t="s">
        <v>7</v>
      </c>
      <c r="C67" s="8">
        <f>SUM(C53:C57)</f>
        <v>13403</v>
      </c>
      <c r="D67" s="25">
        <f>SUM(D53:D57)</f>
        <v>0.5430053072965199</v>
      </c>
      <c r="E67" s="8">
        <f>SUM(E53:E57)</f>
        <v>43846</v>
      </c>
      <c r="F67" s="25">
        <f>SUM(F53:F57)</f>
        <v>0.5613509499667128</v>
      </c>
    </row>
    <row r="68" spans="2:6" ht="12.75">
      <c r="B68" s="23" t="s">
        <v>8</v>
      </c>
      <c r="C68" s="8">
        <f>SUM(C58:C62)</f>
        <v>9481</v>
      </c>
      <c r="D68" s="25">
        <f>SUM(D58:D62)</f>
        <v>0.38411052141149776</v>
      </c>
      <c r="E68" s="8">
        <f>SUM(E58:E62)</f>
        <v>29292</v>
      </c>
      <c r="F68" s="25">
        <f>SUM(F58:F62)</f>
        <v>0.3750192041788293</v>
      </c>
    </row>
    <row r="71" ht="12.75">
      <c r="B71" s="9" t="s">
        <v>0</v>
      </c>
    </row>
    <row r="72" ht="12.75">
      <c r="B72" s="9" t="s">
        <v>21</v>
      </c>
    </row>
  </sheetData>
  <sheetProtection/>
  <mergeCells count="75">
    <mergeCell ref="AA26:AD26"/>
    <mergeCell ref="AA27:AB27"/>
    <mergeCell ref="AC27:AD27"/>
    <mergeCell ref="AA28:AB28"/>
    <mergeCell ref="AC28:AD28"/>
    <mergeCell ref="S26:V26"/>
    <mergeCell ref="S27:T27"/>
    <mergeCell ref="U27:V27"/>
    <mergeCell ref="S28:T28"/>
    <mergeCell ref="U28:V28"/>
    <mergeCell ref="M27:N27"/>
    <mergeCell ref="K28:L28"/>
    <mergeCell ref="M28:N28"/>
    <mergeCell ref="C6:D6"/>
    <mergeCell ref="E6:F6"/>
    <mergeCell ref="G6:H6"/>
    <mergeCell ref="I6:J6"/>
    <mergeCell ref="M6:N6"/>
    <mergeCell ref="C28:D28"/>
    <mergeCell ref="K6:L6"/>
    <mergeCell ref="AC6:AD6"/>
    <mergeCell ref="E28:F28"/>
    <mergeCell ref="W4:Z4"/>
    <mergeCell ref="W5:X5"/>
    <mergeCell ref="Y5:Z5"/>
    <mergeCell ref="W6:X6"/>
    <mergeCell ref="Y6:Z6"/>
    <mergeCell ref="AA4:AD4"/>
    <mergeCell ref="AA5:AB5"/>
    <mergeCell ref="AC5:AD5"/>
    <mergeCell ref="AA6:AB6"/>
    <mergeCell ref="C4:F4"/>
    <mergeCell ref="G4:J4"/>
    <mergeCell ref="C5:D5"/>
    <mergeCell ref="E5:F5"/>
    <mergeCell ref="G5:H5"/>
    <mergeCell ref="O6:P6"/>
    <mergeCell ref="Q6:R6"/>
    <mergeCell ref="C26:F26"/>
    <mergeCell ref="C27:D27"/>
    <mergeCell ref="E27:F27"/>
    <mergeCell ref="M5:N5"/>
    <mergeCell ref="S4:V4"/>
    <mergeCell ref="S5:T5"/>
    <mergeCell ref="U5:V5"/>
    <mergeCell ref="O4:R4"/>
    <mergeCell ref="Q5:R5"/>
    <mergeCell ref="O5:P5"/>
    <mergeCell ref="I5:J5"/>
    <mergeCell ref="S6:T6"/>
    <mergeCell ref="U6:V6"/>
    <mergeCell ref="K4:N4"/>
    <mergeCell ref="K5:L5"/>
    <mergeCell ref="O26:R26"/>
    <mergeCell ref="K26:N26"/>
    <mergeCell ref="O27:P27"/>
    <mergeCell ref="Q27:R27"/>
    <mergeCell ref="O28:P28"/>
    <mergeCell ref="Q28:R28"/>
    <mergeCell ref="G26:J26"/>
    <mergeCell ref="G27:H27"/>
    <mergeCell ref="I27:J27"/>
    <mergeCell ref="G28:H28"/>
    <mergeCell ref="I28:J28"/>
    <mergeCell ref="K27:L27"/>
    <mergeCell ref="C49:D49"/>
    <mergeCell ref="E49:F49"/>
    <mergeCell ref="C50:D50"/>
    <mergeCell ref="E50:F50"/>
    <mergeCell ref="W26:Z26"/>
    <mergeCell ref="W27:X27"/>
    <mergeCell ref="Y27:Z27"/>
    <mergeCell ref="W28:X28"/>
    <mergeCell ref="Y28:Z28"/>
    <mergeCell ref="C48:F48"/>
  </mergeCells>
  <printOptions gridLines="1"/>
  <pageMargins left="1.1416666666666666" right="0.7479166666666667" top="0.984027777777778" bottom="0.9840277777777778" header="0.5118055555555556" footer="0.5118055555555556"/>
  <pageSetup fitToHeight="1" fitToWidth="1" horizontalDpi="300" verticalDpi="300" orientation="landscape" paperSize="9" r:id="rId1"/>
  <headerFooter alignWithMargins="0">
    <oddHeader>&amp;C&amp;A</oddHeader>
  </headerFooter>
  <ignoredErrors>
    <ignoredError sqref="C23:AD24 C45:A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Martens Michel</cp:lastModifiedBy>
  <dcterms:created xsi:type="dcterms:W3CDTF">2022-05-14T07:30:06Z</dcterms:created>
  <dcterms:modified xsi:type="dcterms:W3CDTF">2023-08-04T10:24:21Z</dcterms:modified>
  <cp:category/>
  <cp:version/>
  <cp:contentType/>
  <cp:contentStatus/>
</cp:coreProperties>
</file>